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4235" windowHeight="9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C58" i="1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AD58" s="1"/>
  <c r="X62" s="1"/>
  <c r="B58"/>
  <c r="B59" s="1"/>
  <c r="AF57"/>
  <c r="AG57" s="1"/>
  <c r="AD57"/>
  <c r="AE57" s="1"/>
  <c r="AF56"/>
  <c r="AG56" s="1"/>
  <c r="AD56"/>
  <c r="AE56" s="1"/>
  <c r="AF55"/>
  <c r="AG55" s="1"/>
  <c r="AD55"/>
  <c r="AE55" s="1"/>
  <c r="AF54"/>
  <c r="AG54" s="1"/>
  <c r="AD54"/>
  <c r="AE54" s="1"/>
  <c r="AF53"/>
  <c r="AG53" s="1"/>
  <c r="AD53"/>
  <c r="AE53" s="1"/>
  <c r="AF52"/>
  <c r="AG52" s="1"/>
  <c r="AD52"/>
  <c r="AE52" s="1"/>
  <c r="AF51"/>
  <c r="AG51" s="1"/>
  <c r="AD51"/>
  <c r="AE51" s="1"/>
  <c r="AF50"/>
  <c r="AG50" s="1"/>
  <c r="AD50"/>
  <c r="AE50" s="1"/>
  <c r="AF49"/>
  <c r="AF58" s="1"/>
  <c r="O62" s="1"/>
  <c r="AD49"/>
  <c r="AE49" s="1"/>
  <c r="AE58" s="1"/>
  <c r="AC47"/>
  <c r="AC59" s="1"/>
  <c r="AB47"/>
  <c r="AB59" s="1"/>
  <c r="AA47"/>
  <c r="AA59" s="1"/>
  <c r="Z47"/>
  <c r="Z59" s="1"/>
  <c r="Y47"/>
  <c r="Y59" s="1"/>
  <c r="X47"/>
  <c r="X59" s="1"/>
  <c r="W47"/>
  <c r="W59" s="1"/>
  <c r="V47"/>
  <c r="V59" s="1"/>
  <c r="U47"/>
  <c r="U59" s="1"/>
  <c r="T47"/>
  <c r="T59" s="1"/>
  <c r="S47"/>
  <c r="S59" s="1"/>
  <c r="R47"/>
  <c r="R59" s="1"/>
  <c r="Q47"/>
  <c r="Q59" s="1"/>
  <c r="P47"/>
  <c r="P59" s="1"/>
  <c r="O47"/>
  <c r="O59" s="1"/>
  <c r="N47"/>
  <c r="N59" s="1"/>
  <c r="M47"/>
  <c r="M59" s="1"/>
  <c r="L47"/>
  <c r="L59" s="1"/>
  <c r="K47"/>
  <c r="K59" s="1"/>
  <c r="J47"/>
  <c r="J59" s="1"/>
  <c r="I47"/>
  <c r="I59" s="1"/>
  <c r="H47"/>
  <c r="H59" s="1"/>
  <c r="G47"/>
  <c r="G59" s="1"/>
  <c r="F47"/>
  <c r="F59" s="1"/>
  <c r="E47"/>
  <c r="E59" s="1"/>
  <c r="D47"/>
  <c r="D59" s="1"/>
  <c r="AF59" s="1"/>
  <c r="C47"/>
  <c r="C59" s="1"/>
  <c r="AD59" s="1"/>
  <c r="AF61" s="1"/>
  <c r="B47"/>
  <c r="AF46"/>
  <c r="AG46" s="1"/>
  <c r="AD46"/>
  <c r="AE46" s="1"/>
  <c r="AF45"/>
  <c r="AG45" s="1"/>
  <c r="AD45"/>
  <c r="AE45" s="1"/>
  <c r="AF44"/>
  <c r="AG44" s="1"/>
  <c r="AD44"/>
  <c r="AE44" s="1"/>
  <c r="AF43"/>
  <c r="AG43" s="1"/>
  <c r="AD43"/>
  <c r="AE43" s="1"/>
  <c r="AF42"/>
  <c r="AG42" s="1"/>
  <c r="AD42"/>
  <c r="AE42" s="1"/>
  <c r="AF41"/>
  <c r="AG41" s="1"/>
  <c r="AD41"/>
  <c r="AE41" s="1"/>
  <c r="AF40"/>
  <c r="AG40" s="1"/>
  <c r="AD40"/>
  <c r="AE40" s="1"/>
  <c r="AF39"/>
  <c r="AG39" s="1"/>
  <c r="AD39"/>
  <c r="AE39" s="1"/>
  <c r="AF38"/>
  <c r="AF47" s="1"/>
  <c r="O61" s="1"/>
  <c r="AF62" s="1"/>
  <c r="AD38"/>
  <c r="AE38" s="1"/>
  <c r="AE47" s="1"/>
  <c r="AC27"/>
  <c r="Z27"/>
  <c r="W27"/>
  <c r="T27"/>
  <c r="Q27"/>
  <c r="N27"/>
  <c r="K27"/>
  <c r="H27"/>
  <c r="E27"/>
  <c r="E26"/>
  <c r="E15"/>
  <c r="H26"/>
  <c r="K26"/>
  <c r="N26"/>
  <c r="Q26"/>
  <c r="T26"/>
  <c r="W26"/>
  <c r="Z26"/>
  <c r="AC26"/>
  <c r="AC15"/>
  <c r="Z15"/>
  <c r="W15"/>
  <c r="T15"/>
  <c r="Q15"/>
  <c r="N15"/>
  <c r="K15"/>
  <c r="H15"/>
  <c r="U73" i="2"/>
  <c r="V73"/>
  <c r="U74"/>
  <c r="V74"/>
  <c r="U75"/>
  <c r="V75"/>
  <c r="U76"/>
  <c r="V76"/>
  <c r="U77"/>
  <c r="V77"/>
  <c r="U78"/>
  <c r="V78"/>
  <c r="U79"/>
  <c r="V79"/>
  <c r="U80"/>
  <c r="V80"/>
  <c r="U81"/>
  <c r="V81"/>
  <c r="V82"/>
  <c r="Q85"/>
  <c r="W73"/>
  <c r="W74"/>
  <c r="W75"/>
  <c r="W76"/>
  <c r="W77"/>
  <c r="W78"/>
  <c r="W79"/>
  <c r="W80"/>
  <c r="W81"/>
  <c r="W82"/>
  <c r="K85"/>
  <c r="I82"/>
  <c r="I83"/>
  <c r="J82"/>
  <c r="J83"/>
  <c r="K82"/>
  <c r="K83"/>
  <c r="L82"/>
  <c r="L83"/>
  <c r="M82"/>
  <c r="M83"/>
  <c r="N82"/>
  <c r="N83"/>
  <c r="O82"/>
  <c r="O83"/>
  <c r="P82"/>
  <c r="P83"/>
  <c r="Q82"/>
  <c r="Q83"/>
  <c r="R82"/>
  <c r="R83"/>
  <c r="S82"/>
  <c r="S83"/>
  <c r="T82"/>
  <c r="T83"/>
  <c r="U83"/>
  <c r="H82"/>
  <c r="H83"/>
  <c r="G82"/>
  <c r="G83"/>
  <c r="F82"/>
  <c r="F83"/>
  <c r="E82"/>
  <c r="E83"/>
  <c r="D82"/>
  <c r="D83"/>
  <c r="C82"/>
  <c r="C83"/>
  <c r="B82"/>
  <c r="B83"/>
  <c r="X73"/>
  <c r="X74"/>
  <c r="X75"/>
  <c r="X76"/>
  <c r="X77"/>
  <c r="X78"/>
  <c r="X79"/>
  <c r="X80"/>
  <c r="X81"/>
  <c r="X82"/>
  <c r="U82"/>
  <c r="U52"/>
  <c r="V52"/>
  <c r="U53"/>
  <c r="V53"/>
  <c r="U54"/>
  <c r="V54"/>
  <c r="U55"/>
  <c r="V55"/>
  <c r="U56"/>
  <c r="V56"/>
  <c r="U57"/>
  <c r="V57"/>
  <c r="U58"/>
  <c r="V58"/>
  <c r="U59"/>
  <c r="V59"/>
  <c r="U60"/>
  <c r="V60"/>
  <c r="V61"/>
  <c r="Q64"/>
  <c r="W52"/>
  <c r="W53"/>
  <c r="W54"/>
  <c r="W55"/>
  <c r="W56"/>
  <c r="W57"/>
  <c r="W58"/>
  <c r="W59"/>
  <c r="W60"/>
  <c r="W61"/>
  <c r="K64"/>
  <c r="I61"/>
  <c r="I62"/>
  <c r="J61"/>
  <c r="J62"/>
  <c r="K61"/>
  <c r="K62"/>
  <c r="L61"/>
  <c r="L62"/>
  <c r="M61"/>
  <c r="M62"/>
  <c r="N61"/>
  <c r="N62"/>
  <c r="O61"/>
  <c r="O62"/>
  <c r="P61"/>
  <c r="P62"/>
  <c r="Q61"/>
  <c r="Q62"/>
  <c r="R61"/>
  <c r="R62"/>
  <c r="S61"/>
  <c r="S62"/>
  <c r="T61"/>
  <c r="T62"/>
  <c r="U62"/>
  <c r="H61"/>
  <c r="H62"/>
  <c r="G61"/>
  <c r="G62"/>
  <c r="F61"/>
  <c r="F62"/>
  <c r="E61"/>
  <c r="E62"/>
  <c r="D61"/>
  <c r="D62"/>
  <c r="C62"/>
  <c r="B61"/>
  <c r="B62"/>
  <c r="X53"/>
  <c r="X54"/>
  <c r="X55"/>
  <c r="X56"/>
  <c r="X57"/>
  <c r="X58"/>
  <c r="X59"/>
  <c r="X60"/>
  <c r="X61"/>
  <c r="U61"/>
  <c r="X52"/>
  <c r="U31"/>
  <c r="V31"/>
  <c r="U32"/>
  <c r="V32"/>
  <c r="U33"/>
  <c r="V33"/>
  <c r="U34"/>
  <c r="V34"/>
  <c r="U35"/>
  <c r="V35"/>
  <c r="U36"/>
  <c r="V36"/>
  <c r="U37"/>
  <c r="V37"/>
  <c r="U38"/>
  <c r="V38"/>
  <c r="U39"/>
  <c r="V39"/>
  <c r="V40"/>
  <c r="Q43"/>
  <c r="W31"/>
  <c r="W32"/>
  <c r="W33"/>
  <c r="W34"/>
  <c r="W35"/>
  <c r="W36"/>
  <c r="W37"/>
  <c r="W38"/>
  <c r="W39"/>
  <c r="W40"/>
  <c r="K43"/>
  <c r="I40"/>
  <c r="I41"/>
  <c r="J40"/>
  <c r="J41"/>
  <c r="K40"/>
  <c r="K41"/>
  <c r="L40"/>
  <c r="L41"/>
  <c r="M40"/>
  <c r="M41"/>
  <c r="N40"/>
  <c r="N41"/>
  <c r="O40"/>
  <c r="O41"/>
  <c r="P40"/>
  <c r="P41"/>
  <c r="Q40"/>
  <c r="Q41"/>
  <c r="R40"/>
  <c r="R41"/>
  <c r="S40"/>
  <c r="S41"/>
  <c r="T40"/>
  <c r="T41"/>
  <c r="U41"/>
  <c r="H40"/>
  <c r="H41"/>
  <c r="G40"/>
  <c r="G41"/>
  <c r="F40"/>
  <c r="F41"/>
  <c r="E40"/>
  <c r="E41"/>
  <c r="D40"/>
  <c r="D41"/>
  <c r="C40"/>
  <c r="C41"/>
  <c r="B40"/>
  <c r="B41"/>
  <c r="X32"/>
  <c r="X33"/>
  <c r="X34"/>
  <c r="X35"/>
  <c r="X36"/>
  <c r="X37"/>
  <c r="X38"/>
  <c r="X39"/>
  <c r="U40"/>
  <c r="X31"/>
  <c r="X40"/>
  <c r="N19"/>
  <c r="O19"/>
  <c r="P19"/>
  <c r="Q19"/>
  <c r="R19"/>
  <c r="S19"/>
  <c r="T19"/>
  <c r="W10"/>
  <c r="X11"/>
  <c r="W11"/>
  <c r="X12"/>
  <c r="X13"/>
  <c r="W13"/>
  <c r="X14"/>
  <c r="W14"/>
  <c r="X15"/>
  <c r="W15"/>
  <c r="X16"/>
  <c r="W16"/>
  <c r="X17"/>
  <c r="W17"/>
  <c r="X18"/>
  <c r="X19"/>
  <c r="U18"/>
  <c r="V18"/>
  <c r="U17"/>
  <c r="V17"/>
  <c r="U16"/>
  <c r="V16"/>
  <c r="U15"/>
  <c r="V15"/>
  <c r="U14"/>
  <c r="V14"/>
  <c r="U13"/>
  <c r="V13"/>
  <c r="U12"/>
  <c r="V12"/>
  <c r="U11"/>
  <c r="V11"/>
  <c r="U10"/>
  <c r="V10"/>
  <c r="X10"/>
  <c r="V19"/>
  <c r="Q22"/>
  <c r="W12"/>
  <c r="W18"/>
  <c r="W19"/>
  <c r="K22"/>
  <c r="D19"/>
  <c r="D20"/>
  <c r="B19"/>
  <c r="J19"/>
  <c r="J20"/>
  <c r="K19"/>
  <c r="K20"/>
  <c r="L19"/>
  <c r="L20"/>
  <c r="M19"/>
  <c r="M20"/>
  <c r="N20"/>
  <c r="O20"/>
  <c r="P20"/>
  <c r="Q20"/>
  <c r="R20"/>
  <c r="S20"/>
  <c r="T20"/>
  <c r="I19"/>
  <c r="U19"/>
  <c r="I20"/>
  <c r="U20"/>
  <c r="H19"/>
  <c r="H20"/>
  <c r="G19"/>
  <c r="G20"/>
  <c r="F19"/>
  <c r="F20"/>
  <c r="E19"/>
  <c r="E20"/>
  <c r="C19"/>
  <c r="C20"/>
  <c r="B20"/>
  <c r="D15" i="1"/>
  <c r="AF6"/>
  <c r="AG6"/>
  <c r="AF7"/>
  <c r="AG7"/>
  <c r="AF8"/>
  <c r="AG8"/>
  <c r="AF9"/>
  <c r="AG9"/>
  <c r="AF10"/>
  <c r="AG10"/>
  <c r="AF11"/>
  <c r="AG11"/>
  <c r="AF12"/>
  <c r="AG12"/>
  <c r="AF13"/>
  <c r="AG13"/>
  <c r="AF14"/>
  <c r="AG14"/>
  <c r="AG15"/>
  <c r="AF17"/>
  <c r="AG17"/>
  <c r="AF18"/>
  <c r="AG18"/>
  <c r="AF19"/>
  <c r="AG19"/>
  <c r="AF20"/>
  <c r="AG20"/>
  <c r="AF21"/>
  <c r="AG21"/>
  <c r="AF22"/>
  <c r="AG22"/>
  <c r="AF23"/>
  <c r="AG23"/>
  <c r="AF24"/>
  <c r="AG24"/>
  <c r="AF25"/>
  <c r="AG25"/>
  <c r="AG26"/>
  <c r="AG27"/>
  <c r="AF15"/>
  <c r="O29"/>
  <c r="AF26"/>
  <c r="O30"/>
  <c r="AF30"/>
  <c r="AD7"/>
  <c r="AE7"/>
  <c r="AD8"/>
  <c r="AE8"/>
  <c r="AD9"/>
  <c r="AE9"/>
  <c r="AD10"/>
  <c r="AE10"/>
  <c r="AD11"/>
  <c r="AE11"/>
  <c r="AD25"/>
  <c r="AE25"/>
  <c r="AD24"/>
  <c r="AE24"/>
  <c r="AD23"/>
  <c r="AE23"/>
  <c r="AD22"/>
  <c r="AE22"/>
  <c r="AD21"/>
  <c r="AE21"/>
  <c r="AD20"/>
  <c r="AE20"/>
  <c r="AD19"/>
  <c r="AE19"/>
  <c r="AD18"/>
  <c r="AE18"/>
  <c r="AD17"/>
  <c r="AE17"/>
  <c r="C26"/>
  <c r="F26"/>
  <c r="I26"/>
  <c r="L26"/>
  <c r="O26"/>
  <c r="R26"/>
  <c r="U26"/>
  <c r="X26"/>
  <c r="AA26"/>
  <c r="AD26"/>
  <c r="X30"/>
  <c r="C15"/>
  <c r="F15"/>
  <c r="I15"/>
  <c r="L15"/>
  <c r="O15"/>
  <c r="R15"/>
  <c r="U15"/>
  <c r="X15"/>
  <c r="AA15"/>
  <c r="AD15"/>
  <c r="X29"/>
  <c r="AD6"/>
  <c r="AE6"/>
  <c r="AD12"/>
  <c r="AE12"/>
  <c r="AD13"/>
  <c r="AE13"/>
  <c r="AD14"/>
  <c r="AE14"/>
  <c r="B15"/>
  <c r="G15"/>
  <c r="J15"/>
  <c r="M15"/>
  <c r="P15"/>
  <c r="S15"/>
  <c r="V15"/>
  <c r="Y15"/>
  <c r="AB15"/>
  <c r="AE15"/>
  <c r="B26"/>
  <c r="D26"/>
  <c r="G26"/>
  <c r="J26"/>
  <c r="M26"/>
  <c r="P26"/>
  <c r="S26"/>
  <c r="V26"/>
  <c r="Y26"/>
  <c r="AB26"/>
  <c r="AE26"/>
  <c r="B27"/>
  <c r="C27"/>
  <c r="D27"/>
  <c r="F27"/>
  <c r="G27"/>
  <c r="I27"/>
  <c r="J27"/>
  <c r="L27"/>
  <c r="M27"/>
  <c r="O27"/>
  <c r="P27"/>
  <c r="R27"/>
  <c r="S27"/>
  <c r="U27"/>
  <c r="V27"/>
  <c r="X27"/>
  <c r="Y27"/>
  <c r="AA27"/>
  <c r="AB27"/>
  <c r="AD27"/>
  <c r="AF27"/>
  <c r="AF29"/>
  <c r="AG38" l="1"/>
  <c r="AG47" s="1"/>
  <c r="AD47"/>
  <c r="X61" s="1"/>
  <c r="AG49"/>
  <c r="AG58" s="1"/>
  <c r="AG59" l="1"/>
</calcChain>
</file>

<file path=xl/sharedStrings.xml><?xml version="1.0" encoding="utf-8"?>
<sst xmlns="http://schemas.openxmlformats.org/spreadsheetml/2006/main" count="439" uniqueCount="68">
  <si>
    <t>Hola</t>
  </si>
  <si>
    <t>Par</t>
  </si>
  <si>
    <t xml:space="preserve">Högg </t>
  </si>
  <si>
    <t>Pútt</t>
  </si>
  <si>
    <t>No 1</t>
  </si>
  <si>
    <t>No 2</t>
  </si>
  <si>
    <t>No 3</t>
  </si>
  <si>
    <t>No 4</t>
  </si>
  <si>
    <t>No 5</t>
  </si>
  <si>
    <t>No 6</t>
  </si>
  <si>
    <t>No 7</t>
  </si>
  <si>
    <t>No 8</t>
  </si>
  <si>
    <t>No 9</t>
  </si>
  <si>
    <t>No 10</t>
  </si>
  <si>
    <t>No 11</t>
  </si>
  <si>
    <t>No 12</t>
  </si>
  <si>
    <t>No 13</t>
  </si>
  <si>
    <t>No 14</t>
  </si>
  <si>
    <t>No 15</t>
  </si>
  <si>
    <t>No 16</t>
  </si>
  <si>
    <t>No 17</t>
  </si>
  <si>
    <t>No 18</t>
  </si>
  <si>
    <t>Seinni</t>
  </si>
  <si>
    <t>högg</t>
  </si>
  <si>
    <t>pútt</t>
  </si>
  <si>
    <t>Samt</t>
  </si>
  <si>
    <t>pr/holu</t>
  </si>
  <si>
    <t xml:space="preserve">Fyrri </t>
  </si>
  <si>
    <t>Meðal högg per hring</t>
  </si>
  <si>
    <t>Meðal pútt pr hring</t>
  </si>
  <si>
    <t>Meðal hö</t>
  </si>
  <si>
    <t>Meðal pútt</t>
  </si>
  <si>
    <t>Meðal högg fyrri</t>
  </si>
  <si>
    <t>Meðal högg seinni</t>
  </si>
  <si>
    <t>Meðal pútt fyrri</t>
  </si>
  <si>
    <t>Meðal pútt seinni</t>
  </si>
  <si>
    <t>Hring nr.1</t>
  </si>
  <si>
    <t>Hring nr.2</t>
  </si>
  <si>
    <t>Hring nr.3</t>
  </si>
  <si>
    <t>Hring nr.4</t>
  </si>
  <si>
    <t>Hring nr.5</t>
  </si>
  <si>
    <t>Hring nr.6</t>
  </si>
  <si>
    <t>Hring nr.7</t>
  </si>
  <si>
    <t>Hring nr.8</t>
  </si>
  <si>
    <t>Hring nr.9</t>
  </si>
  <si>
    <t xml:space="preserve">Spilaðir hringir  </t>
  </si>
  <si>
    <t>Dags.</t>
  </si>
  <si>
    <t>Pútt hringir</t>
  </si>
  <si>
    <t>Dags</t>
  </si>
  <si>
    <t>samt</t>
  </si>
  <si>
    <t>Golfbókhald 2006</t>
  </si>
  <si>
    <t>Meðal pútt Seinni</t>
  </si>
  <si>
    <t>Meðal högg Seinni</t>
  </si>
  <si>
    <t>Stakir hringir  spilaðir 2006</t>
  </si>
  <si>
    <t>Hr nr.1</t>
  </si>
  <si>
    <t>Hr nr.2</t>
  </si>
  <si>
    <t>Hr nr.3</t>
  </si>
  <si>
    <t>Hr nr.4</t>
  </si>
  <si>
    <t>Hri nr.5</t>
  </si>
  <si>
    <t>Hri nr.6</t>
  </si>
  <si>
    <t>Hr nr.7</t>
  </si>
  <si>
    <t>Hr nr.8</t>
  </si>
  <si>
    <t>Hr nr.9</t>
  </si>
  <si>
    <t>Hr nr.5</t>
  </si>
  <si>
    <t>Hr nr.6</t>
  </si>
  <si>
    <t>Golfbókhald 2009</t>
  </si>
  <si>
    <t>ktar</t>
  </si>
  <si>
    <t>Pun</t>
  </si>
</sst>
</file>

<file path=xl/styles.xml><?xml version="1.0" encoding="utf-8"?>
<styleSheet xmlns="http://schemas.openxmlformats.org/spreadsheetml/2006/main">
  <numFmts count="3">
    <numFmt numFmtId="43" formatCode="_-* #,##0.00\ _k_r_._-;\-* #,##0.00\ _k_r_._-;_-* &quot;-&quot;??\ _k_r_._-;_-@_-"/>
    <numFmt numFmtId="164" formatCode="0.0"/>
    <numFmt numFmtId="165" formatCode="_-* #,##0.0\ _k_r_._-;\-* #,##0.0\ _k_r_._-;_-* &quot;-&quot;??\ _k_r_._-;_-@_-"/>
  </numFmts>
  <fonts count="1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/>
    <xf numFmtId="16" fontId="3" fillId="0" borderId="1" xfId="0" applyNumberFormat="1" applyFont="1" applyBorder="1"/>
    <xf numFmtId="16" fontId="3" fillId="0" borderId="1" xfId="0" applyNumberFormat="1" applyFont="1" applyFill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7" xfId="0" applyFont="1" applyBorder="1"/>
    <xf numFmtId="16" fontId="3" fillId="0" borderId="9" xfId="0" applyNumberFormat="1" applyFont="1" applyBorder="1"/>
    <xf numFmtId="0" fontId="2" fillId="0" borderId="1" xfId="0" applyFont="1" applyFill="1" applyBorder="1"/>
    <xf numFmtId="0" fontId="3" fillId="0" borderId="10" xfId="0" applyFont="1" applyFill="1" applyBorder="1"/>
    <xf numFmtId="0" fontId="3" fillId="0" borderId="8" xfId="0" applyFont="1" applyFill="1" applyBorder="1"/>
    <xf numFmtId="0" fontId="4" fillId="0" borderId="7" xfId="0" applyFont="1" applyBorder="1"/>
    <xf numFmtId="0" fontId="4" fillId="0" borderId="1" xfId="0" applyFont="1" applyFill="1" applyBorder="1"/>
    <xf numFmtId="0" fontId="4" fillId="0" borderId="8" xfId="0" applyFont="1" applyFill="1" applyBorder="1"/>
    <xf numFmtId="165" fontId="4" fillId="0" borderId="1" xfId="1" applyNumberFormat="1" applyFont="1" applyFill="1" applyBorder="1"/>
    <xf numFmtId="164" fontId="4" fillId="0" borderId="8" xfId="0" applyNumberFormat="1" applyFont="1" applyFill="1" applyBorder="1"/>
    <xf numFmtId="0" fontId="4" fillId="0" borderId="11" xfId="0" applyFont="1" applyBorder="1"/>
    <xf numFmtId="0" fontId="4" fillId="0" borderId="12" xfId="0" applyFont="1" applyFill="1" applyBorder="1"/>
    <xf numFmtId="165" fontId="4" fillId="0" borderId="12" xfId="1" applyNumberFormat="1" applyFont="1" applyFill="1" applyBorder="1"/>
    <xf numFmtId="164" fontId="4" fillId="0" borderId="13" xfId="0" applyNumberFormat="1" applyFont="1" applyFill="1" applyBorder="1"/>
    <xf numFmtId="0" fontId="4" fillId="0" borderId="14" xfId="0" applyFont="1" applyBorder="1"/>
    <xf numFmtId="0" fontId="4" fillId="0" borderId="15" xfId="0" applyFont="1" applyFill="1" applyBorder="1"/>
    <xf numFmtId="165" fontId="4" fillId="0" borderId="15" xfId="1" applyNumberFormat="1" applyFont="1" applyFill="1" applyBorder="1"/>
    <xf numFmtId="164" fontId="4" fillId="0" borderId="16" xfId="0" applyNumberFormat="1" applyFont="1" applyFill="1" applyBorder="1"/>
    <xf numFmtId="0" fontId="4" fillId="0" borderId="16" xfId="0" applyFont="1" applyFill="1" applyBorder="1"/>
    <xf numFmtId="0" fontId="4" fillId="0" borderId="17" xfId="0" applyFont="1" applyBorder="1"/>
    <xf numFmtId="0" fontId="4" fillId="0" borderId="10" xfId="0" applyFont="1" applyFill="1" applyBorder="1"/>
    <xf numFmtId="165" fontId="4" fillId="0" borderId="10" xfId="1" applyNumberFormat="1" applyFont="1" applyFill="1" applyBorder="1"/>
    <xf numFmtId="164" fontId="4" fillId="0" borderId="18" xfId="0" applyNumberFormat="1" applyFont="1" applyFill="1" applyBorder="1"/>
    <xf numFmtId="164" fontId="4" fillId="0" borderId="1" xfId="0" applyNumberFormat="1" applyFont="1" applyFill="1" applyBorder="1"/>
    <xf numFmtId="0" fontId="5" fillId="0" borderId="1" xfId="0" applyFont="1" applyFill="1" applyBorder="1"/>
    <xf numFmtId="16" fontId="4" fillId="0" borderId="15" xfId="0" applyNumberFormat="1" applyFont="1" applyFill="1" applyBorder="1"/>
    <xf numFmtId="16" fontId="3" fillId="0" borderId="12" xfId="0" applyNumberFormat="1" applyFont="1" applyBorder="1"/>
    <xf numFmtId="0" fontId="4" fillId="0" borderId="19" xfId="0" applyFont="1" applyBorder="1"/>
    <xf numFmtId="0" fontId="4" fillId="0" borderId="20" xfId="0" applyFont="1" applyFill="1" applyBorder="1"/>
    <xf numFmtId="164" fontId="4" fillId="0" borderId="21" xfId="0" applyNumberFormat="1" applyFont="1" applyFill="1" applyBorder="1"/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Fill="1" applyBorder="1"/>
    <xf numFmtId="0" fontId="8" fillId="0" borderId="7" xfId="0" applyFont="1" applyBorder="1"/>
    <xf numFmtId="0" fontId="8" fillId="0" borderId="1" xfId="0" applyFont="1" applyBorder="1"/>
    <xf numFmtId="0" fontId="7" fillId="0" borderId="1" xfId="0" applyFont="1" applyBorder="1"/>
    <xf numFmtId="0" fontId="8" fillId="0" borderId="1" xfId="0" applyFont="1" applyFill="1" applyBorder="1"/>
    <xf numFmtId="0" fontId="7" fillId="0" borderId="0" xfId="0" applyFont="1" applyBorder="1"/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7" xfId="0" applyFont="1" applyBorder="1"/>
    <xf numFmtId="0" fontId="7" fillId="0" borderId="1" xfId="0" applyFont="1" applyFill="1" applyBorder="1"/>
    <xf numFmtId="0" fontId="8" fillId="0" borderId="10" xfId="0" applyFont="1" applyFill="1" applyBorder="1"/>
    <xf numFmtId="0" fontId="8" fillId="0" borderId="8" xfId="0" applyFont="1" applyFill="1" applyBorder="1"/>
    <xf numFmtId="0" fontId="9" fillId="0" borderId="7" xfId="0" applyFont="1" applyBorder="1"/>
    <xf numFmtId="0" fontId="9" fillId="0" borderId="1" xfId="0" applyFont="1" applyFill="1" applyBorder="1"/>
    <xf numFmtId="0" fontId="9" fillId="0" borderId="8" xfId="0" applyFont="1" applyFill="1" applyBorder="1"/>
    <xf numFmtId="165" fontId="9" fillId="0" borderId="1" xfId="1" applyNumberFormat="1" applyFont="1" applyFill="1" applyBorder="1"/>
    <xf numFmtId="164" fontId="9" fillId="0" borderId="8" xfId="0" applyNumberFormat="1" applyFont="1" applyFill="1" applyBorder="1"/>
    <xf numFmtId="0" fontId="9" fillId="0" borderId="11" xfId="0" applyFont="1" applyBorder="1"/>
    <xf numFmtId="0" fontId="9" fillId="0" borderId="12" xfId="0" applyFont="1" applyFill="1" applyBorder="1"/>
    <xf numFmtId="0" fontId="7" fillId="0" borderId="4" xfId="0" applyFont="1" applyBorder="1"/>
    <xf numFmtId="0" fontId="7" fillId="0" borderId="5" xfId="0" applyFont="1" applyBorder="1"/>
    <xf numFmtId="0" fontId="8" fillId="0" borderId="5" xfId="0" applyFont="1" applyBorder="1"/>
    <xf numFmtId="0" fontId="7" fillId="0" borderId="6" xfId="0" applyFont="1" applyBorder="1"/>
    <xf numFmtId="0" fontId="7" fillId="0" borderId="0" xfId="0" applyFont="1"/>
    <xf numFmtId="16" fontId="8" fillId="0" borderId="12" xfId="0" applyNumberFormat="1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20" xfId="0" applyFont="1" applyFill="1" applyBorder="1"/>
    <xf numFmtId="164" fontId="9" fillId="0" borderId="21" xfId="0" applyNumberFormat="1" applyFont="1" applyFill="1" applyBorder="1"/>
    <xf numFmtId="0" fontId="9" fillId="0" borderId="1" xfId="0" applyFont="1" applyBorder="1"/>
    <xf numFmtId="164" fontId="9" fillId="0" borderId="1" xfId="0" applyNumberFormat="1" applyFont="1" applyFill="1" applyBorder="1"/>
    <xf numFmtId="0" fontId="9" fillId="0" borderId="1" xfId="0" applyNumberFormat="1" applyFont="1" applyFill="1" applyBorder="1"/>
    <xf numFmtId="165" fontId="9" fillId="0" borderId="20" xfId="1" applyNumberFormat="1" applyFont="1" applyFill="1" applyBorder="1"/>
    <xf numFmtId="0" fontId="10" fillId="0" borderId="0" xfId="0" applyFont="1"/>
    <xf numFmtId="16" fontId="8" fillId="0" borderId="1" xfId="0" applyNumberFormat="1" applyFont="1" applyBorder="1" applyAlignment="1">
      <alignment horizontal="left"/>
    </xf>
    <xf numFmtId="16" fontId="8" fillId="0" borderId="1" xfId="0" applyNumberFormat="1" applyFont="1" applyFill="1" applyBorder="1" applyAlignment="1">
      <alignment horizontal="left"/>
    </xf>
    <xf numFmtId="16" fontId="8" fillId="0" borderId="9" xfId="0" applyNumberFormat="1" applyFont="1" applyBorder="1" applyAlignment="1">
      <alignment horizontal="left"/>
    </xf>
    <xf numFmtId="0" fontId="2" fillId="0" borderId="0" xfId="0" applyFont="1"/>
    <xf numFmtId="0" fontId="3" fillId="0" borderId="0" xfId="0" applyFont="1" applyBorder="1"/>
    <xf numFmtId="0" fontId="5" fillId="0" borderId="12" xfId="0" applyFont="1" applyBorder="1"/>
    <xf numFmtId="0" fontId="5" fillId="0" borderId="12" xfId="0" applyFont="1" applyFill="1" applyBorder="1"/>
    <xf numFmtId="0" fontId="5" fillId="0" borderId="14" xfId="0" applyFont="1" applyBorder="1"/>
    <xf numFmtId="0" fontId="5" fillId="0" borderId="15" xfId="0" applyFont="1" applyFill="1" applyBorder="1"/>
    <xf numFmtId="0" fontId="5" fillId="0" borderId="16" xfId="0" applyFont="1" applyFill="1" applyBorder="1"/>
    <xf numFmtId="0" fontId="3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4"/>
  <sheetViews>
    <sheetView tabSelected="1" topLeftCell="A18" zoomScale="65" zoomScaleNormal="100" workbookViewId="0">
      <selection activeCell="A33" sqref="A33:AG64"/>
    </sheetView>
  </sheetViews>
  <sheetFormatPr defaultRowHeight="18"/>
  <cols>
    <col min="1" max="1" width="8.85546875" style="85" customWidth="1"/>
    <col min="2" max="2" width="6" style="85" customWidth="1"/>
    <col min="3" max="3" width="10" style="85" customWidth="1"/>
    <col min="4" max="5" width="6.42578125" style="85" customWidth="1"/>
    <col min="6" max="6" width="10.140625" style="85" customWidth="1"/>
    <col min="7" max="8" width="6.5703125" style="85" customWidth="1"/>
    <col min="9" max="9" width="10.140625" style="85" customWidth="1"/>
    <col min="10" max="11" width="6.5703125" style="85" customWidth="1"/>
    <col min="12" max="12" width="10" style="85" customWidth="1"/>
    <col min="13" max="14" width="6.42578125" style="85" customWidth="1"/>
    <col min="15" max="15" width="10" style="85" customWidth="1"/>
    <col min="16" max="17" width="7.140625" style="85" customWidth="1"/>
    <col min="18" max="18" width="10" style="85" customWidth="1"/>
    <col min="19" max="20" width="6.42578125" style="85" customWidth="1"/>
    <col min="21" max="21" width="10.140625" style="85" customWidth="1"/>
    <col min="22" max="23" width="6.42578125" style="85" customWidth="1"/>
    <col min="24" max="24" width="10" style="85" customWidth="1"/>
    <col min="25" max="26" width="6.5703125" style="85" customWidth="1"/>
    <col min="27" max="27" width="10" style="85" customWidth="1"/>
    <col min="28" max="29" width="6.5703125" style="85" customWidth="1"/>
    <col min="30" max="30" width="9.7109375" style="85" customWidth="1"/>
    <col min="31" max="31" width="13.5703125" style="85" customWidth="1"/>
    <col min="32" max="32" width="9.7109375" style="85" customWidth="1"/>
    <col min="33" max="33" width="16.42578125" style="85" customWidth="1"/>
    <col min="34" max="34" width="5.42578125" style="85" bestFit="1" customWidth="1"/>
    <col min="35" max="35" width="9.7109375" style="85" bestFit="1" customWidth="1"/>
    <col min="36" max="16384" width="9.140625" style="85"/>
  </cols>
  <sheetData>
    <row r="1" spans="1:33">
      <c r="A1" s="8"/>
      <c r="B1" s="9"/>
      <c r="C1" s="9"/>
      <c r="D1" s="9"/>
      <c r="E1" s="9"/>
      <c r="F1" s="9"/>
      <c r="G1" s="9"/>
      <c r="H1" s="9"/>
      <c r="I1" s="10"/>
      <c r="J1" s="9"/>
      <c r="K1" s="9"/>
      <c r="L1" s="10"/>
      <c r="M1" s="10" t="s">
        <v>65</v>
      </c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9"/>
      <c r="AE1" s="9"/>
      <c r="AF1" s="9"/>
      <c r="AG1" s="11"/>
    </row>
    <row r="2" spans="1:33" ht="18.75" thickBot="1">
      <c r="A2" s="12"/>
      <c r="B2" s="2"/>
      <c r="C2" s="2" t="s">
        <v>46</v>
      </c>
      <c r="D2" s="1"/>
      <c r="E2" s="1"/>
      <c r="F2" s="2" t="s">
        <v>46</v>
      </c>
      <c r="G2" s="3"/>
      <c r="H2" s="3"/>
      <c r="I2" s="3" t="s">
        <v>46</v>
      </c>
      <c r="J2" s="3"/>
      <c r="K2" s="3"/>
      <c r="L2" s="2" t="s">
        <v>46</v>
      </c>
      <c r="M2" s="2"/>
      <c r="N2" s="2"/>
      <c r="O2" s="2" t="s">
        <v>46</v>
      </c>
      <c r="P2" s="2"/>
      <c r="Q2" s="2"/>
      <c r="R2" s="2" t="s">
        <v>46</v>
      </c>
      <c r="S2" s="13"/>
      <c r="T2" s="13"/>
      <c r="U2" s="2" t="s">
        <v>46</v>
      </c>
      <c r="V2" s="2"/>
      <c r="W2" s="2"/>
      <c r="X2" s="2" t="s">
        <v>46</v>
      </c>
      <c r="Y2" s="2"/>
      <c r="Z2" s="92"/>
      <c r="AA2" s="41" t="s">
        <v>48</v>
      </c>
      <c r="AB2" s="2"/>
      <c r="AC2" s="2"/>
      <c r="AD2" s="1"/>
      <c r="AE2" s="1"/>
      <c r="AF2" s="1"/>
      <c r="AG2" s="14"/>
    </row>
    <row r="3" spans="1:33" ht="18.75" thickBot="1">
      <c r="A3" s="12"/>
      <c r="B3" s="2"/>
      <c r="C3" s="4">
        <v>38838</v>
      </c>
      <c r="D3" s="1"/>
      <c r="E3" s="1"/>
      <c r="F3" s="4">
        <v>38848</v>
      </c>
      <c r="G3" s="3"/>
      <c r="H3" s="3"/>
      <c r="I3" s="5">
        <v>38850</v>
      </c>
      <c r="J3" s="3"/>
      <c r="K3" s="3"/>
      <c r="L3" s="4">
        <v>38866</v>
      </c>
      <c r="M3" s="2"/>
      <c r="N3" s="2"/>
      <c r="O3" s="4">
        <v>38868</v>
      </c>
      <c r="P3" s="2"/>
      <c r="Q3" s="2"/>
      <c r="R3" s="4">
        <v>38501</v>
      </c>
      <c r="S3" s="2"/>
      <c r="T3" s="2"/>
      <c r="U3" s="4">
        <v>38502</v>
      </c>
      <c r="V3" s="2"/>
      <c r="W3" s="2"/>
      <c r="X3" s="4">
        <v>38538</v>
      </c>
      <c r="Y3" s="6"/>
      <c r="Z3" s="86"/>
      <c r="AA3" s="16">
        <v>38510</v>
      </c>
      <c r="AB3" s="7"/>
      <c r="AC3" s="7"/>
      <c r="AD3" s="1"/>
      <c r="AE3" s="1"/>
      <c r="AF3" s="1"/>
      <c r="AG3" s="14"/>
    </row>
    <row r="4" spans="1:33">
      <c r="A4" s="15"/>
      <c r="B4" s="17"/>
      <c r="C4" s="3" t="s">
        <v>36</v>
      </c>
      <c r="D4" s="3"/>
      <c r="E4" s="3" t="s">
        <v>67</v>
      </c>
      <c r="F4" s="3" t="s">
        <v>37</v>
      </c>
      <c r="G4" s="3"/>
      <c r="H4" s="3" t="s">
        <v>67</v>
      </c>
      <c r="I4" s="3" t="s">
        <v>38</v>
      </c>
      <c r="J4" s="3"/>
      <c r="K4" s="3" t="s">
        <v>67</v>
      </c>
      <c r="L4" s="3" t="s">
        <v>39</v>
      </c>
      <c r="M4" s="3"/>
      <c r="N4" s="3" t="s">
        <v>67</v>
      </c>
      <c r="O4" s="3" t="s">
        <v>40</v>
      </c>
      <c r="P4" s="3"/>
      <c r="Q4" s="3" t="s">
        <v>67</v>
      </c>
      <c r="R4" s="3" t="s">
        <v>41</v>
      </c>
      <c r="S4" s="3"/>
      <c r="T4" s="3" t="s">
        <v>67</v>
      </c>
      <c r="U4" s="3" t="s">
        <v>42</v>
      </c>
      <c r="V4" s="3"/>
      <c r="W4" s="3" t="s">
        <v>67</v>
      </c>
      <c r="X4" s="3" t="s">
        <v>43</v>
      </c>
      <c r="Y4" s="3"/>
      <c r="Z4" s="3" t="s">
        <v>67</v>
      </c>
      <c r="AA4" s="18" t="s">
        <v>44</v>
      </c>
      <c r="AB4" s="3"/>
      <c r="AC4" s="3" t="s">
        <v>67</v>
      </c>
      <c r="AD4" s="3" t="s">
        <v>25</v>
      </c>
      <c r="AE4" s="3" t="s">
        <v>30</v>
      </c>
      <c r="AF4" s="3" t="s">
        <v>25</v>
      </c>
      <c r="AG4" s="19" t="s">
        <v>31</v>
      </c>
    </row>
    <row r="5" spans="1:33">
      <c r="A5" s="20" t="s">
        <v>0</v>
      </c>
      <c r="B5" s="21" t="s">
        <v>1</v>
      </c>
      <c r="C5" s="21" t="s">
        <v>2</v>
      </c>
      <c r="D5" s="21" t="s">
        <v>3</v>
      </c>
      <c r="E5" s="21" t="s">
        <v>66</v>
      </c>
      <c r="F5" s="21" t="s">
        <v>2</v>
      </c>
      <c r="G5" s="21" t="s">
        <v>3</v>
      </c>
      <c r="H5" s="21" t="s">
        <v>66</v>
      </c>
      <c r="I5" s="21" t="s">
        <v>2</v>
      </c>
      <c r="J5" s="21" t="s">
        <v>3</v>
      </c>
      <c r="K5" s="21" t="s">
        <v>66</v>
      </c>
      <c r="L5" s="21" t="s">
        <v>2</v>
      </c>
      <c r="M5" s="21" t="s">
        <v>3</v>
      </c>
      <c r="N5" s="21" t="s">
        <v>66</v>
      </c>
      <c r="O5" s="21" t="s">
        <v>2</v>
      </c>
      <c r="P5" s="21" t="s">
        <v>3</v>
      </c>
      <c r="Q5" s="21" t="s">
        <v>66</v>
      </c>
      <c r="R5" s="21" t="s">
        <v>2</v>
      </c>
      <c r="S5" s="21" t="s">
        <v>3</v>
      </c>
      <c r="T5" s="21" t="s">
        <v>66</v>
      </c>
      <c r="U5" s="21" t="s">
        <v>2</v>
      </c>
      <c r="V5" s="21" t="s">
        <v>3</v>
      </c>
      <c r="W5" s="21" t="s">
        <v>66</v>
      </c>
      <c r="X5" s="21" t="s">
        <v>2</v>
      </c>
      <c r="Y5" s="21" t="s">
        <v>3</v>
      </c>
      <c r="Z5" s="21" t="s">
        <v>66</v>
      </c>
      <c r="AA5" s="21" t="s">
        <v>2</v>
      </c>
      <c r="AB5" s="21" t="s">
        <v>3</v>
      </c>
      <c r="AC5" s="21" t="s">
        <v>66</v>
      </c>
      <c r="AD5" s="21" t="s">
        <v>23</v>
      </c>
      <c r="AE5" s="21" t="s">
        <v>26</v>
      </c>
      <c r="AF5" s="21" t="s">
        <v>24</v>
      </c>
      <c r="AG5" s="22" t="s">
        <v>26</v>
      </c>
    </row>
    <row r="6" spans="1:33">
      <c r="A6" s="20" t="s">
        <v>4</v>
      </c>
      <c r="B6" s="21">
        <v>4</v>
      </c>
      <c r="C6" s="21">
        <v>4</v>
      </c>
      <c r="D6" s="21">
        <v>2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>
        <f>SUM(C6+F6+I6+L6+O6+R6+U6+X6+AA6)</f>
        <v>4</v>
      </c>
      <c r="AE6" s="23">
        <f>AD6/F29</f>
        <v>4</v>
      </c>
      <c r="AF6" s="21">
        <f t="shared" ref="AF6:AF14" si="0">SUM(D6+G6+J6+M6+P6+S6+V6+Y6+AB6)</f>
        <v>2</v>
      </c>
      <c r="AG6" s="24" t="e">
        <f>AF6/F31</f>
        <v>#DIV/0!</v>
      </c>
    </row>
    <row r="7" spans="1:33">
      <c r="A7" s="20" t="s">
        <v>5</v>
      </c>
      <c r="B7" s="21">
        <v>4</v>
      </c>
      <c r="C7" s="21">
        <v>4</v>
      </c>
      <c r="D7" s="21">
        <v>2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>
        <f>SUM(C7+F7+I7+L7+O7+R7+U7+X7+AA7)</f>
        <v>4</v>
      </c>
      <c r="AE7" s="23">
        <f>AD7/F29</f>
        <v>4</v>
      </c>
      <c r="AF7" s="21">
        <f t="shared" si="0"/>
        <v>2</v>
      </c>
      <c r="AG7" s="24" t="e">
        <f>AF7/F31</f>
        <v>#DIV/0!</v>
      </c>
    </row>
    <row r="8" spans="1:33">
      <c r="A8" s="20" t="s">
        <v>6</v>
      </c>
      <c r="B8" s="21">
        <v>3</v>
      </c>
      <c r="C8" s="21">
        <v>3</v>
      </c>
      <c r="D8" s="21">
        <v>2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>
        <f>SUM(C8+F8+I8+L8+O8+R8+U8+X8+AA8)</f>
        <v>3</v>
      </c>
      <c r="AE8" s="23">
        <f>AD8/F29</f>
        <v>3</v>
      </c>
      <c r="AF8" s="21">
        <f t="shared" si="0"/>
        <v>2</v>
      </c>
      <c r="AG8" s="24" t="e">
        <f>AF8/F31</f>
        <v>#DIV/0!</v>
      </c>
    </row>
    <row r="9" spans="1:33">
      <c r="A9" s="20" t="s">
        <v>7</v>
      </c>
      <c r="B9" s="21">
        <v>5</v>
      </c>
      <c r="C9" s="21">
        <v>4</v>
      </c>
      <c r="D9" s="21">
        <v>2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>
        <f>SUM(C9+F9+I9+L9+O9+R9+U9+X9+AA9)</f>
        <v>4</v>
      </c>
      <c r="AE9" s="23">
        <f>AD9/F29</f>
        <v>4</v>
      </c>
      <c r="AF9" s="21">
        <f t="shared" si="0"/>
        <v>2</v>
      </c>
      <c r="AG9" s="24" t="e">
        <f>AF9/F31</f>
        <v>#DIV/0!</v>
      </c>
    </row>
    <row r="10" spans="1:33">
      <c r="A10" s="20" t="s">
        <v>8</v>
      </c>
      <c r="B10" s="21">
        <v>4</v>
      </c>
      <c r="C10" s="21">
        <v>3</v>
      </c>
      <c r="D10" s="21">
        <v>1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>
        <f>SUM(C10+F10+I10+L10+O10+R10+U10+X10+AA10)</f>
        <v>3</v>
      </c>
      <c r="AE10" s="23">
        <f>AD10/F29</f>
        <v>3</v>
      </c>
      <c r="AF10" s="21">
        <f t="shared" si="0"/>
        <v>1</v>
      </c>
      <c r="AG10" s="24" t="e">
        <f>AF10/F31</f>
        <v>#DIV/0!</v>
      </c>
    </row>
    <row r="11" spans="1:33">
      <c r="A11" s="20" t="s">
        <v>9</v>
      </c>
      <c r="B11" s="21">
        <v>4</v>
      </c>
      <c r="C11" s="21">
        <v>3</v>
      </c>
      <c r="D11" s="21">
        <v>2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>
        <f>SUM(C11+F11+I11+L11+O11+R11+U11+X11+AA11)</f>
        <v>3</v>
      </c>
      <c r="AE11" s="23">
        <f>AD11/F29</f>
        <v>3</v>
      </c>
      <c r="AF11" s="21">
        <f t="shared" si="0"/>
        <v>2</v>
      </c>
      <c r="AG11" s="24" t="e">
        <f>AF11/F31</f>
        <v>#DIV/0!</v>
      </c>
    </row>
    <row r="12" spans="1:33">
      <c r="A12" s="20" t="s">
        <v>10</v>
      </c>
      <c r="B12" s="21">
        <v>5</v>
      </c>
      <c r="C12" s="21">
        <v>5</v>
      </c>
      <c r="D12" s="21">
        <v>1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>
        <f>SUM(C12+F12+I12+L12+O12+R12+U12+X12+AA12)</f>
        <v>5</v>
      </c>
      <c r="AE12" s="23">
        <f>AD12/F29</f>
        <v>5</v>
      </c>
      <c r="AF12" s="21">
        <f t="shared" si="0"/>
        <v>1</v>
      </c>
      <c r="AG12" s="24" t="e">
        <f>AF12/F31</f>
        <v>#DIV/0!</v>
      </c>
    </row>
    <row r="13" spans="1:33">
      <c r="A13" s="20" t="s">
        <v>11</v>
      </c>
      <c r="B13" s="21">
        <v>3</v>
      </c>
      <c r="C13" s="21">
        <v>3</v>
      </c>
      <c r="D13" s="21">
        <v>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>
        <f>SUM(C13+F13+I13+L13+O13+R13+U13+X13+AA13)</f>
        <v>3</v>
      </c>
      <c r="AE13" s="23">
        <f>AD13/F29</f>
        <v>3</v>
      </c>
      <c r="AF13" s="21">
        <f t="shared" si="0"/>
        <v>2</v>
      </c>
      <c r="AG13" s="24" t="e">
        <f>AF13/F31</f>
        <v>#DIV/0!</v>
      </c>
    </row>
    <row r="14" spans="1:33" ht="18.75" thickBot="1">
      <c r="A14" s="25" t="s">
        <v>12</v>
      </c>
      <c r="B14" s="26">
        <v>4</v>
      </c>
      <c r="C14" s="26">
        <v>3</v>
      </c>
      <c r="D14" s="26">
        <v>1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>
        <f>SUM(C14+F14+I14+L14+O14+R14+U14+X14+AA14)</f>
        <v>3</v>
      </c>
      <c r="AE14" s="27">
        <f>AD14/F29</f>
        <v>3</v>
      </c>
      <c r="AF14" s="26">
        <f t="shared" si="0"/>
        <v>1</v>
      </c>
      <c r="AG14" s="28" t="e">
        <f>AF14/F31</f>
        <v>#DIV/0!</v>
      </c>
    </row>
    <row r="15" spans="1:33" ht="18.75" thickBot="1">
      <c r="A15" s="29" t="s">
        <v>27</v>
      </c>
      <c r="B15" s="30">
        <f t="shared" ref="B15:AB15" si="1">SUM(B6:B14)</f>
        <v>36</v>
      </c>
      <c r="C15" s="30">
        <f t="shared" si="1"/>
        <v>32</v>
      </c>
      <c r="D15" s="30">
        <f>SUM(D6:D14)</f>
        <v>15</v>
      </c>
      <c r="E15" s="30">
        <f>SUM(E6:E14)</f>
        <v>0</v>
      </c>
      <c r="F15" s="30">
        <f t="shared" si="1"/>
        <v>0</v>
      </c>
      <c r="G15" s="30">
        <f t="shared" si="1"/>
        <v>0</v>
      </c>
      <c r="H15" s="30">
        <f>SUM(H6:H14)</f>
        <v>0</v>
      </c>
      <c r="I15" s="30">
        <f t="shared" si="1"/>
        <v>0</v>
      </c>
      <c r="J15" s="30">
        <f t="shared" si="1"/>
        <v>0</v>
      </c>
      <c r="K15" s="30">
        <f>SUM(K6:K14)</f>
        <v>0</v>
      </c>
      <c r="L15" s="30">
        <f t="shared" si="1"/>
        <v>0</v>
      </c>
      <c r="M15" s="30">
        <f t="shared" si="1"/>
        <v>0</v>
      </c>
      <c r="N15" s="30">
        <f>SUM(N6:N14)</f>
        <v>0</v>
      </c>
      <c r="O15" s="30">
        <f t="shared" si="1"/>
        <v>0</v>
      </c>
      <c r="P15" s="30">
        <f t="shared" si="1"/>
        <v>0</v>
      </c>
      <c r="Q15" s="30">
        <f>SUM(Q6:Q14)</f>
        <v>0</v>
      </c>
      <c r="R15" s="30">
        <f t="shared" si="1"/>
        <v>0</v>
      </c>
      <c r="S15" s="30">
        <f t="shared" si="1"/>
        <v>0</v>
      </c>
      <c r="T15" s="30">
        <f>SUM(T6:T14)</f>
        <v>0</v>
      </c>
      <c r="U15" s="30">
        <f t="shared" si="1"/>
        <v>0</v>
      </c>
      <c r="V15" s="30">
        <f t="shared" si="1"/>
        <v>0</v>
      </c>
      <c r="W15" s="30">
        <f>SUM(W6:W14)</f>
        <v>0</v>
      </c>
      <c r="X15" s="30">
        <f t="shared" si="1"/>
        <v>0</v>
      </c>
      <c r="Y15" s="30">
        <f t="shared" si="1"/>
        <v>0</v>
      </c>
      <c r="Z15" s="30">
        <f>SUM(Z6:Z14)</f>
        <v>0</v>
      </c>
      <c r="AA15" s="30">
        <f t="shared" si="1"/>
        <v>0</v>
      </c>
      <c r="AB15" s="30">
        <f t="shared" si="1"/>
        <v>0</v>
      </c>
      <c r="AC15" s="30">
        <f>SUM(AC6:AC14)</f>
        <v>0</v>
      </c>
      <c r="AD15" s="30">
        <f>SUM(C15+F15+I15+L15+O15+R15+U15+X15+AA15)</f>
        <v>32</v>
      </c>
      <c r="AE15" s="31">
        <f>SUM(AE6:AE14)</f>
        <v>32</v>
      </c>
      <c r="AF15" s="30">
        <f>SUM(AF6:AF14)</f>
        <v>15</v>
      </c>
      <c r="AG15" s="32" t="e">
        <f>SUM(AG6:AG14)</f>
        <v>#DIV/0!</v>
      </c>
    </row>
    <row r="16" spans="1:33" ht="18.75" thickBot="1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3"/>
    </row>
    <row r="17" spans="1:36">
      <c r="A17" s="34" t="s">
        <v>13</v>
      </c>
      <c r="B17" s="35">
        <v>4</v>
      </c>
      <c r="C17" s="35">
        <v>4</v>
      </c>
      <c r="D17" s="35">
        <v>2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>
        <f>SUM(C17+F17+I17+L17+O17+R17+U17+X17+AA17)</f>
        <v>4</v>
      </c>
      <c r="AE17" s="36">
        <f>AD17/F30</f>
        <v>4</v>
      </c>
      <c r="AF17" s="35">
        <f t="shared" ref="AF17:AF25" si="2">SUM(D17+G17+J17+M17+P17+S17+V17+Y17+AB17)</f>
        <v>2</v>
      </c>
      <c r="AG17" s="37" t="e">
        <f>AF17/F31</f>
        <v>#DIV/0!</v>
      </c>
    </row>
    <row r="18" spans="1:36">
      <c r="A18" s="20" t="s">
        <v>14</v>
      </c>
      <c r="B18" s="21">
        <v>4</v>
      </c>
      <c r="C18" s="21">
        <v>5</v>
      </c>
      <c r="D18" s="21">
        <v>2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>
        <f>SUM(C18+F18+I18+L18+O18+R18+U18+X18+AA18)</f>
        <v>5</v>
      </c>
      <c r="AE18" s="23">
        <f>AD18/F30</f>
        <v>5</v>
      </c>
      <c r="AF18" s="21">
        <f t="shared" si="2"/>
        <v>2</v>
      </c>
      <c r="AG18" s="24" t="e">
        <f>AF18/F31</f>
        <v>#DIV/0!</v>
      </c>
    </row>
    <row r="19" spans="1:36">
      <c r="A19" s="20" t="s">
        <v>15</v>
      </c>
      <c r="B19" s="21">
        <v>4</v>
      </c>
      <c r="C19" s="21">
        <v>5</v>
      </c>
      <c r="D19" s="21">
        <v>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>
        <f>SUM(C19+F19+I19+L19+O19+R19+U19+X19+AA19)</f>
        <v>5</v>
      </c>
      <c r="AE19" s="23">
        <f>AD19/F30</f>
        <v>5</v>
      </c>
      <c r="AF19" s="21">
        <f t="shared" si="2"/>
        <v>1</v>
      </c>
      <c r="AG19" s="24" t="e">
        <f>AF19/F31</f>
        <v>#DIV/0!</v>
      </c>
    </row>
    <row r="20" spans="1:36">
      <c r="A20" s="20" t="s">
        <v>16</v>
      </c>
      <c r="B20" s="21">
        <v>5</v>
      </c>
      <c r="C20" s="21">
        <v>4</v>
      </c>
      <c r="D20" s="21">
        <v>2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>
        <f>SUM(C20+F20+I20+L20+O20+R20+U20+X20+AA20)</f>
        <v>4</v>
      </c>
      <c r="AE20" s="23">
        <f>AD20/F30</f>
        <v>4</v>
      </c>
      <c r="AF20" s="21">
        <f t="shared" si="2"/>
        <v>2</v>
      </c>
      <c r="AG20" s="24" t="e">
        <f>AF20/F31</f>
        <v>#DIV/0!</v>
      </c>
    </row>
    <row r="21" spans="1:36">
      <c r="A21" s="20" t="s">
        <v>17</v>
      </c>
      <c r="B21" s="21">
        <v>3</v>
      </c>
      <c r="C21" s="21">
        <v>4</v>
      </c>
      <c r="D21" s="21">
        <v>1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>
        <f>SUM(C21+F21+I21+L21+O21+R21+U21+X21+AA21)</f>
        <v>4</v>
      </c>
      <c r="AE21" s="23">
        <f>AD21/F30</f>
        <v>4</v>
      </c>
      <c r="AF21" s="21">
        <f t="shared" si="2"/>
        <v>1</v>
      </c>
      <c r="AG21" s="24" t="e">
        <f>AF21/F31</f>
        <v>#DIV/0!</v>
      </c>
    </row>
    <row r="22" spans="1:36">
      <c r="A22" s="20" t="s">
        <v>18</v>
      </c>
      <c r="B22" s="21">
        <v>4</v>
      </c>
      <c r="C22" s="21">
        <v>4</v>
      </c>
      <c r="D22" s="21">
        <v>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>
        <f>SUM(C22+F22+I22+L22+O22+R22+U22+X22+AA22)</f>
        <v>4</v>
      </c>
      <c r="AE22" s="23">
        <f>AD22/F30</f>
        <v>4</v>
      </c>
      <c r="AF22" s="21">
        <f t="shared" si="2"/>
        <v>1</v>
      </c>
      <c r="AG22" s="24" t="e">
        <f>AF22/F31</f>
        <v>#DIV/0!</v>
      </c>
    </row>
    <row r="23" spans="1:36">
      <c r="A23" s="20" t="s">
        <v>19</v>
      </c>
      <c r="B23" s="21">
        <v>5</v>
      </c>
      <c r="C23" s="21">
        <v>4</v>
      </c>
      <c r="D23" s="21">
        <v>1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>
        <f>SUM(C23+F23+I23+L23+O23+R23+U23+X23+AA23)</f>
        <v>4</v>
      </c>
      <c r="AE23" s="23">
        <f>AD23/F30</f>
        <v>4</v>
      </c>
      <c r="AF23" s="21">
        <f t="shared" si="2"/>
        <v>1</v>
      </c>
      <c r="AG23" s="24" t="e">
        <f>AF23/F31</f>
        <v>#DIV/0!</v>
      </c>
    </row>
    <row r="24" spans="1:36">
      <c r="A24" s="20" t="s">
        <v>20</v>
      </c>
      <c r="B24" s="21">
        <v>4</v>
      </c>
      <c r="C24" s="21">
        <v>4</v>
      </c>
      <c r="D24" s="21">
        <v>1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>
        <f>SUM(C24+F24+I24+L24+O24+R24+U24+X24+AA24)</f>
        <v>4</v>
      </c>
      <c r="AE24" s="23">
        <f>AD24/F30</f>
        <v>4</v>
      </c>
      <c r="AF24" s="21">
        <f t="shared" si="2"/>
        <v>1</v>
      </c>
      <c r="AG24" s="24" t="e">
        <f>AF24/F31</f>
        <v>#DIV/0!</v>
      </c>
      <c r="AH24" s="13"/>
      <c r="AI24" s="13"/>
      <c r="AJ24" s="13"/>
    </row>
    <row r="25" spans="1:36" ht="18.75" thickBot="1">
      <c r="A25" s="25" t="s">
        <v>21</v>
      </c>
      <c r="B25" s="26">
        <v>3</v>
      </c>
      <c r="C25" s="26">
        <v>4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>
        <f>SUM(C25+F25+I25+L25+O25+R25+U25+X25+AA25)</f>
        <v>4</v>
      </c>
      <c r="AE25" s="27">
        <f>AD25/F30</f>
        <v>4</v>
      </c>
      <c r="AF25" s="26">
        <f t="shared" si="2"/>
        <v>0</v>
      </c>
      <c r="AG25" s="28">
        <f>AF25/F29</f>
        <v>0</v>
      </c>
      <c r="AH25" s="86"/>
      <c r="AI25" s="86"/>
      <c r="AJ25" s="13"/>
    </row>
    <row r="26" spans="1:36" ht="18.75" thickBot="1">
      <c r="A26" s="29" t="s">
        <v>22</v>
      </c>
      <c r="B26" s="30">
        <f t="shared" ref="B26:AB26" si="3">SUM(B17:B25)</f>
        <v>36</v>
      </c>
      <c r="C26" s="30">
        <f t="shared" si="3"/>
        <v>38</v>
      </c>
      <c r="D26" s="30">
        <f t="shared" si="3"/>
        <v>11</v>
      </c>
      <c r="E26" s="30">
        <f>SUM(E17:E25)</f>
        <v>0</v>
      </c>
      <c r="F26" s="30">
        <f t="shared" si="3"/>
        <v>0</v>
      </c>
      <c r="G26" s="30">
        <f t="shared" si="3"/>
        <v>0</v>
      </c>
      <c r="H26" s="30">
        <f>SUM(H17:H25)</f>
        <v>0</v>
      </c>
      <c r="I26" s="30">
        <f t="shared" si="3"/>
        <v>0</v>
      </c>
      <c r="J26" s="30">
        <f t="shared" si="3"/>
        <v>0</v>
      </c>
      <c r="K26" s="30">
        <f>SUM(K17:K25)</f>
        <v>0</v>
      </c>
      <c r="L26" s="30">
        <f t="shared" si="3"/>
        <v>0</v>
      </c>
      <c r="M26" s="30">
        <f t="shared" si="3"/>
        <v>0</v>
      </c>
      <c r="N26" s="30">
        <f>SUM(N17:N25)</f>
        <v>0</v>
      </c>
      <c r="O26" s="30">
        <f t="shared" si="3"/>
        <v>0</v>
      </c>
      <c r="P26" s="30">
        <f t="shared" si="3"/>
        <v>0</v>
      </c>
      <c r="Q26" s="30">
        <f>SUM(Q17:Q25)</f>
        <v>0</v>
      </c>
      <c r="R26" s="30">
        <f t="shared" si="3"/>
        <v>0</v>
      </c>
      <c r="S26" s="30">
        <f t="shared" si="3"/>
        <v>0</v>
      </c>
      <c r="T26" s="30">
        <f>SUM(T17:T25)</f>
        <v>0</v>
      </c>
      <c r="U26" s="30">
        <f t="shared" si="3"/>
        <v>0</v>
      </c>
      <c r="V26" s="30">
        <f t="shared" si="3"/>
        <v>0</v>
      </c>
      <c r="W26" s="30">
        <f>SUM(W17:W25)</f>
        <v>0</v>
      </c>
      <c r="X26" s="30">
        <f t="shared" si="3"/>
        <v>0</v>
      </c>
      <c r="Y26" s="30">
        <f t="shared" si="3"/>
        <v>0</v>
      </c>
      <c r="Z26" s="30">
        <f>SUM(Z17:Z25)</f>
        <v>0</v>
      </c>
      <c r="AA26" s="30">
        <f t="shared" si="3"/>
        <v>0</v>
      </c>
      <c r="AB26" s="30">
        <f t="shared" si="3"/>
        <v>0</v>
      </c>
      <c r="AC26" s="30">
        <f>SUM(AC17:AC25)</f>
        <v>0</v>
      </c>
      <c r="AD26" s="30">
        <f>SUM(C26+F26+I26+L26+O26+R26+U26+X26+AA26)</f>
        <v>38</v>
      </c>
      <c r="AE26" s="31">
        <f>SUM(AE17:AE25)</f>
        <v>38</v>
      </c>
      <c r="AF26" s="30">
        <f>SUM(AF17:AF25)</f>
        <v>11</v>
      </c>
      <c r="AG26" s="32" t="e">
        <f>SUM(AG17:AG25)</f>
        <v>#DIV/0!</v>
      </c>
      <c r="AH26" s="86"/>
      <c r="AI26" s="86"/>
      <c r="AJ26" s="13"/>
    </row>
    <row r="27" spans="1:36">
      <c r="A27" s="42" t="s">
        <v>25</v>
      </c>
      <c r="B27" s="43">
        <f>SUM(B26,B15)</f>
        <v>72</v>
      </c>
      <c r="C27" s="43">
        <f t="shared" ref="C27:AB27" si="4">SUM(C15+C26)</f>
        <v>70</v>
      </c>
      <c r="D27" s="43">
        <f t="shared" si="4"/>
        <v>26</v>
      </c>
      <c r="E27" s="43">
        <f>SUM(E15+E26)</f>
        <v>0</v>
      </c>
      <c r="F27" s="43">
        <f t="shared" si="4"/>
        <v>0</v>
      </c>
      <c r="G27" s="43">
        <f t="shared" si="4"/>
        <v>0</v>
      </c>
      <c r="H27" s="43">
        <f>SUM(H15+H26)</f>
        <v>0</v>
      </c>
      <c r="I27" s="43">
        <f t="shared" si="4"/>
        <v>0</v>
      </c>
      <c r="J27" s="43">
        <f t="shared" si="4"/>
        <v>0</v>
      </c>
      <c r="K27" s="43">
        <f>SUM(K15+K26)</f>
        <v>0</v>
      </c>
      <c r="L27" s="43">
        <f t="shared" si="4"/>
        <v>0</v>
      </c>
      <c r="M27" s="43">
        <f t="shared" si="4"/>
        <v>0</v>
      </c>
      <c r="N27" s="43">
        <f>SUM(N15+N26)</f>
        <v>0</v>
      </c>
      <c r="O27" s="43">
        <f t="shared" si="4"/>
        <v>0</v>
      </c>
      <c r="P27" s="43">
        <f t="shared" si="4"/>
        <v>0</v>
      </c>
      <c r="Q27" s="43">
        <f>SUM(Q15+Q26)</f>
        <v>0</v>
      </c>
      <c r="R27" s="43">
        <f t="shared" si="4"/>
        <v>0</v>
      </c>
      <c r="S27" s="43">
        <f t="shared" si="4"/>
        <v>0</v>
      </c>
      <c r="T27" s="43">
        <f>SUM(T15+T26)</f>
        <v>0</v>
      </c>
      <c r="U27" s="43">
        <f t="shared" si="4"/>
        <v>0</v>
      </c>
      <c r="V27" s="43">
        <f t="shared" si="4"/>
        <v>0</v>
      </c>
      <c r="W27" s="43">
        <f>SUM(W15+W26)</f>
        <v>0</v>
      </c>
      <c r="X27" s="43">
        <f t="shared" si="4"/>
        <v>0</v>
      </c>
      <c r="Y27" s="43">
        <f t="shared" si="4"/>
        <v>0</v>
      </c>
      <c r="Z27" s="43">
        <f>SUM(Z15+Z26)</f>
        <v>0</v>
      </c>
      <c r="AA27" s="43">
        <f t="shared" si="4"/>
        <v>0</v>
      </c>
      <c r="AB27" s="43">
        <f t="shared" si="4"/>
        <v>0</v>
      </c>
      <c r="AC27" s="43">
        <f>SUM(AC15+AC26)</f>
        <v>0</v>
      </c>
      <c r="AD27" s="43">
        <f>SUM(C27+F27+I27+L27+O27+R27+U27+X27+AA27)</f>
        <v>70</v>
      </c>
      <c r="AE27" s="43"/>
      <c r="AF27" s="43">
        <f>SUM(D27+G27+J27+M27+P27+S27+V27+Y27+AB27)</f>
        <v>26</v>
      </c>
      <c r="AG27" s="44" t="e">
        <f>SUM(AG15+AG26)</f>
        <v>#DIV/0!</v>
      </c>
      <c r="AH27" s="86"/>
      <c r="AI27" s="86"/>
      <c r="AJ27" s="13"/>
    </row>
    <row r="28" spans="1:36">
      <c r="A28" s="45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6">
      <c r="A29" s="45"/>
      <c r="B29" s="21" t="s">
        <v>45</v>
      </c>
      <c r="C29" s="21"/>
      <c r="D29" s="39"/>
      <c r="E29" s="39"/>
      <c r="F29" s="21">
        <v>1</v>
      </c>
      <c r="G29" s="21"/>
      <c r="H29" s="21"/>
      <c r="I29" s="21" t="s">
        <v>34</v>
      </c>
      <c r="J29" s="21"/>
      <c r="K29" s="21"/>
      <c r="L29" s="21"/>
      <c r="M29" s="21"/>
      <c r="N29" s="21"/>
      <c r="O29" s="38" t="e">
        <f>SUM(AF15/F31)</f>
        <v>#DIV/0!</v>
      </c>
      <c r="P29" s="21"/>
      <c r="Q29" s="21"/>
      <c r="R29" s="21" t="s">
        <v>32</v>
      </c>
      <c r="S29" s="21"/>
      <c r="T29" s="21"/>
      <c r="U29" s="21"/>
      <c r="V29" s="21"/>
      <c r="W29" s="21"/>
      <c r="X29" s="38">
        <f>SUM(AD15/F29)</f>
        <v>32</v>
      </c>
      <c r="Y29" s="21"/>
      <c r="Z29" s="21"/>
      <c r="AA29" s="21" t="s">
        <v>28</v>
      </c>
      <c r="AB29" s="21"/>
      <c r="AC29" s="21"/>
      <c r="AD29" s="21"/>
      <c r="AE29" s="21"/>
      <c r="AF29" s="38">
        <f>SUM(AD27/F29)</f>
        <v>70</v>
      </c>
      <c r="AG29" s="21"/>
    </row>
    <row r="30" spans="1:36">
      <c r="A30" s="45"/>
      <c r="B30" s="21" t="s">
        <v>45</v>
      </c>
      <c r="C30" s="21"/>
      <c r="D30" s="39"/>
      <c r="E30" s="39"/>
      <c r="F30" s="21">
        <v>1</v>
      </c>
      <c r="G30" s="21"/>
      <c r="H30" s="21"/>
      <c r="I30" s="21" t="s">
        <v>35</v>
      </c>
      <c r="J30" s="21"/>
      <c r="K30" s="21"/>
      <c r="L30" s="21"/>
      <c r="M30" s="21"/>
      <c r="N30" s="21"/>
      <c r="O30" s="38" t="e">
        <f>SUM(AF26/F31)</f>
        <v>#DIV/0!</v>
      </c>
      <c r="P30" s="21"/>
      <c r="Q30" s="21"/>
      <c r="R30" s="21" t="s">
        <v>33</v>
      </c>
      <c r="S30" s="21"/>
      <c r="T30" s="21"/>
      <c r="U30" s="21"/>
      <c r="V30" s="21"/>
      <c r="W30" s="21"/>
      <c r="X30" s="38">
        <f>SUM(AD26/F30)</f>
        <v>38</v>
      </c>
      <c r="Y30" s="21"/>
      <c r="Z30" s="21"/>
      <c r="AA30" s="21" t="s">
        <v>29</v>
      </c>
      <c r="AB30" s="21"/>
      <c r="AC30" s="21"/>
      <c r="AD30" s="21"/>
      <c r="AE30" s="21"/>
      <c r="AF30" s="38" t="e">
        <f>SUM(O29:O31)</f>
        <v>#DIV/0!</v>
      </c>
      <c r="AG30" s="21"/>
    </row>
    <row r="31" spans="1:36" ht="18.75" thickBot="1">
      <c r="A31" s="87"/>
      <c r="B31" s="26" t="s">
        <v>47</v>
      </c>
      <c r="C31" s="88"/>
      <c r="D31" s="88"/>
      <c r="E31" s="88"/>
      <c r="F31" s="26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</row>
    <row r="32" spans="1:36" ht="18.75" thickBot="1">
      <c r="A32" s="89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1"/>
    </row>
    <row r="33" spans="1:33">
      <c r="A33" s="8"/>
      <c r="B33" s="9"/>
      <c r="C33" s="9"/>
      <c r="D33" s="9"/>
      <c r="E33" s="9"/>
      <c r="F33" s="9"/>
      <c r="G33" s="9"/>
      <c r="H33" s="9"/>
      <c r="I33" s="10"/>
      <c r="J33" s="9"/>
      <c r="K33" s="9"/>
      <c r="L33" s="10"/>
      <c r="M33" s="10" t="s">
        <v>65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9"/>
      <c r="AE33" s="9"/>
      <c r="AF33" s="9"/>
      <c r="AG33" s="11"/>
    </row>
    <row r="34" spans="1:33" ht="18.75" thickBot="1">
      <c r="A34" s="12"/>
      <c r="B34" s="2"/>
      <c r="C34" s="2" t="s">
        <v>46</v>
      </c>
      <c r="D34" s="1"/>
      <c r="E34" s="1"/>
      <c r="F34" s="2" t="s">
        <v>46</v>
      </c>
      <c r="G34" s="3"/>
      <c r="H34" s="3"/>
      <c r="I34" s="3" t="s">
        <v>46</v>
      </c>
      <c r="J34" s="3"/>
      <c r="K34" s="3"/>
      <c r="L34" s="2" t="s">
        <v>46</v>
      </c>
      <c r="M34" s="2"/>
      <c r="N34" s="2"/>
      <c r="O34" s="2" t="s">
        <v>46</v>
      </c>
      <c r="P34" s="2"/>
      <c r="Q34" s="2"/>
      <c r="R34" s="2" t="s">
        <v>46</v>
      </c>
      <c r="S34" s="13"/>
      <c r="T34" s="13"/>
      <c r="U34" s="2" t="s">
        <v>46</v>
      </c>
      <c r="V34" s="2"/>
      <c r="W34" s="2"/>
      <c r="X34" s="2" t="s">
        <v>46</v>
      </c>
      <c r="Y34" s="2"/>
      <c r="Z34" s="92"/>
      <c r="AA34" s="41" t="s">
        <v>48</v>
      </c>
      <c r="AB34" s="2"/>
      <c r="AC34" s="2"/>
      <c r="AD34" s="1"/>
      <c r="AE34" s="1"/>
      <c r="AF34" s="1"/>
      <c r="AG34" s="14"/>
    </row>
    <row r="35" spans="1:33" ht="18.75" thickBot="1">
      <c r="A35" s="12"/>
      <c r="B35" s="2"/>
      <c r="C35" s="4">
        <v>38838</v>
      </c>
      <c r="D35" s="1"/>
      <c r="E35" s="1"/>
      <c r="F35" s="4">
        <v>38848</v>
      </c>
      <c r="G35" s="3"/>
      <c r="H35" s="3"/>
      <c r="I35" s="5">
        <v>38850</v>
      </c>
      <c r="J35" s="3"/>
      <c r="K35" s="3"/>
      <c r="L35" s="4">
        <v>38866</v>
      </c>
      <c r="M35" s="2"/>
      <c r="N35" s="2"/>
      <c r="O35" s="4">
        <v>38868</v>
      </c>
      <c r="P35" s="2"/>
      <c r="Q35" s="2"/>
      <c r="R35" s="4">
        <v>38501</v>
      </c>
      <c r="S35" s="2"/>
      <c r="T35" s="2"/>
      <c r="U35" s="4">
        <v>38502</v>
      </c>
      <c r="V35" s="2"/>
      <c r="W35" s="2"/>
      <c r="X35" s="4">
        <v>38538</v>
      </c>
      <c r="Y35" s="6"/>
      <c r="Z35" s="86"/>
      <c r="AA35" s="16">
        <v>38510</v>
      </c>
      <c r="AB35" s="7"/>
      <c r="AC35" s="7"/>
      <c r="AD35" s="1"/>
      <c r="AE35" s="1"/>
      <c r="AF35" s="1"/>
      <c r="AG35" s="14"/>
    </row>
    <row r="36" spans="1:33">
      <c r="A36" s="15"/>
      <c r="B36" s="17"/>
      <c r="C36" s="3" t="s">
        <v>36</v>
      </c>
      <c r="D36" s="3"/>
      <c r="E36" s="3" t="s">
        <v>67</v>
      </c>
      <c r="F36" s="3" t="s">
        <v>37</v>
      </c>
      <c r="G36" s="3"/>
      <c r="H36" s="3" t="s">
        <v>67</v>
      </c>
      <c r="I36" s="3" t="s">
        <v>38</v>
      </c>
      <c r="J36" s="3"/>
      <c r="K36" s="3" t="s">
        <v>67</v>
      </c>
      <c r="L36" s="3" t="s">
        <v>39</v>
      </c>
      <c r="M36" s="3"/>
      <c r="N36" s="3" t="s">
        <v>67</v>
      </c>
      <c r="O36" s="3" t="s">
        <v>40</v>
      </c>
      <c r="P36" s="3"/>
      <c r="Q36" s="3" t="s">
        <v>67</v>
      </c>
      <c r="R36" s="3" t="s">
        <v>41</v>
      </c>
      <c r="S36" s="3"/>
      <c r="T36" s="3" t="s">
        <v>67</v>
      </c>
      <c r="U36" s="3" t="s">
        <v>42</v>
      </c>
      <c r="V36" s="3"/>
      <c r="W36" s="3" t="s">
        <v>67</v>
      </c>
      <c r="X36" s="3" t="s">
        <v>43</v>
      </c>
      <c r="Y36" s="3"/>
      <c r="Z36" s="3" t="s">
        <v>67</v>
      </c>
      <c r="AA36" s="18" t="s">
        <v>44</v>
      </c>
      <c r="AB36" s="3"/>
      <c r="AC36" s="3" t="s">
        <v>67</v>
      </c>
      <c r="AD36" s="3" t="s">
        <v>25</v>
      </c>
      <c r="AE36" s="3" t="s">
        <v>30</v>
      </c>
      <c r="AF36" s="3" t="s">
        <v>25</v>
      </c>
      <c r="AG36" s="19" t="s">
        <v>31</v>
      </c>
    </row>
    <row r="37" spans="1:33">
      <c r="A37" s="20" t="s">
        <v>0</v>
      </c>
      <c r="B37" s="21" t="s">
        <v>1</v>
      </c>
      <c r="C37" s="21" t="s">
        <v>2</v>
      </c>
      <c r="D37" s="21" t="s">
        <v>3</v>
      </c>
      <c r="E37" s="21" t="s">
        <v>66</v>
      </c>
      <c r="F37" s="21" t="s">
        <v>2</v>
      </c>
      <c r="G37" s="21" t="s">
        <v>3</v>
      </c>
      <c r="H37" s="21" t="s">
        <v>66</v>
      </c>
      <c r="I37" s="21" t="s">
        <v>2</v>
      </c>
      <c r="J37" s="21" t="s">
        <v>3</v>
      </c>
      <c r="K37" s="21" t="s">
        <v>66</v>
      </c>
      <c r="L37" s="21" t="s">
        <v>2</v>
      </c>
      <c r="M37" s="21" t="s">
        <v>3</v>
      </c>
      <c r="N37" s="21" t="s">
        <v>66</v>
      </c>
      <c r="O37" s="21" t="s">
        <v>2</v>
      </c>
      <c r="P37" s="21" t="s">
        <v>3</v>
      </c>
      <c r="Q37" s="21" t="s">
        <v>66</v>
      </c>
      <c r="R37" s="21" t="s">
        <v>2</v>
      </c>
      <c r="S37" s="21" t="s">
        <v>3</v>
      </c>
      <c r="T37" s="21" t="s">
        <v>66</v>
      </c>
      <c r="U37" s="21" t="s">
        <v>2</v>
      </c>
      <c r="V37" s="21" t="s">
        <v>3</v>
      </c>
      <c r="W37" s="21" t="s">
        <v>66</v>
      </c>
      <c r="X37" s="21" t="s">
        <v>2</v>
      </c>
      <c r="Y37" s="21" t="s">
        <v>3</v>
      </c>
      <c r="Z37" s="21" t="s">
        <v>66</v>
      </c>
      <c r="AA37" s="21" t="s">
        <v>2</v>
      </c>
      <c r="AB37" s="21" t="s">
        <v>3</v>
      </c>
      <c r="AC37" s="21" t="s">
        <v>66</v>
      </c>
      <c r="AD37" s="21" t="s">
        <v>23</v>
      </c>
      <c r="AE37" s="21" t="s">
        <v>26</v>
      </c>
      <c r="AF37" s="21" t="s">
        <v>24</v>
      </c>
      <c r="AG37" s="22" t="s">
        <v>26</v>
      </c>
    </row>
    <row r="38" spans="1:33">
      <c r="A38" s="20" t="s">
        <v>4</v>
      </c>
      <c r="B38" s="21">
        <v>4</v>
      </c>
      <c r="C38" s="21">
        <v>4</v>
      </c>
      <c r="D38" s="21">
        <v>2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>
        <f>SUM(C38+F38+I38+L38+O38+R38+U38+X38+AA38)</f>
        <v>4</v>
      </c>
      <c r="AE38" s="23">
        <f>AD38/F61</f>
        <v>4</v>
      </c>
      <c r="AF38" s="21">
        <f t="shared" ref="AF38:AF46" si="5">SUM(D38+G38+J38+M38+P38+S38+V38+Y38+AB38)</f>
        <v>2</v>
      </c>
      <c r="AG38" s="24" t="e">
        <f>AF38/F63</f>
        <v>#DIV/0!</v>
      </c>
    </row>
    <row r="39" spans="1:33">
      <c r="A39" s="20" t="s">
        <v>5</v>
      </c>
      <c r="B39" s="21">
        <v>4</v>
      </c>
      <c r="C39" s="21">
        <v>4</v>
      </c>
      <c r="D39" s="21">
        <v>2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>
        <f>SUM(C39+F39+I39+L39+O39+R39+U39+X39+AA39)</f>
        <v>4</v>
      </c>
      <c r="AE39" s="23">
        <f>AD39/F61</f>
        <v>4</v>
      </c>
      <c r="AF39" s="21">
        <f t="shared" si="5"/>
        <v>2</v>
      </c>
      <c r="AG39" s="24" t="e">
        <f>AF39/F63</f>
        <v>#DIV/0!</v>
      </c>
    </row>
    <row r="40" spans="1:33">
      <c r="A40" s="20" t="s">
        <v>6</v>
      </c>
      <c r="B40" s="21">
        <v>3</v>
      </c>
      <c r="C40" s="21">
        <v>3</v>
      </c>
      <c r="D40" s="21">
        <v>2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>
        <f>SUM(C40+F40+I40+L40+O40+R40+U40+X40+AA40)</f>
        <v>3</v>
      </c>
      <c r="AE40" s="23">
        <f>AD40/F61</f>
        <v>3</v>
      </c>
      <c r="AF40" s="21">
        <f t="shared" si="5"/>
        <v>2</v>
      </c>
      <c r="AG40" s="24" t="e">
        <f>AF40/F63</f>
        <v>#DIV/0!</v>
      </c>
    </row>
    <row r="41" spans="1:33">
      <c r="A41" s="20" t="s">
        <v>7</v>
      </c>
      <c r="B41" s="21">
        <v>5</v>
      </c>
      <c r="C41" s="21">
        <v>4</v>
      </c>
      <c r="D41" s="21">
        <v>2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>
        <f>SUM(C41+F41+I41+L41+O41+R41+U41+X41+AA41)</f>
        <v>4</v>
      </c>
      <c r="AE41" s="23">
        <f>AD41/F61</f>
        <v>4</v>
      </c>
      <c r="AF41" s="21">
        <f t="shared" si="5"/>
        <v>2</v>
      </c>
      <c r="AG41" s="24" t="e">
        <f>AF41/F63</f>
        <v>#DIV/0!</v>
      </c>
    </row>
    <row r="42" spans="1:33">
      <c r="A42" s="20" t="s">
        <v>8</v>
      </c>
      <c r="B42" s="21">
        <v>4</v>
      </c>
      <c r="C42" s="21">
        <v>3</v>
      </c>
      <c r="D42" s="21">
        <v>1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>
        <f>SUM(C42+F42+I42+L42+O42+R42+U42+X42+AA42)</f>
        <v>3</v>
      </c>
      <c r="AE42" s="23">
        <f>AD42/F61</f>
        <v>3</v>
      </c>
      <c r="AF42" s="21">
        <f t="shared" si="5"/>
        <v>1</v>
      </c>
      <c r="AG42" s="24" t="e">
        <f>AF42/F63</f>
        <v>#DIV/0!</v>
      </c>
    </row>
    <row r="43" spans="1:33">
      <c r="A43" s="20" t="s">
        <v>9</v>
      </c>
      <c r="B43" s="21">
        <v>4</v>
      </c>
      <c r="C43" s="21">
        <v>3</v>
      </c>
      <c r="D43" s="21">
        <v>2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>
        <f>SUM(C43+F43+I43+L43+O43+R43+U43+X43+AA43)</f>
        <v>3</v>
      </c>
      <c r="AE43" s="23">
        <f>AD43/F61</f>
        <v>3</v>
      </c>
      <c r="AF43" s="21">
        <f t="shared" si="5"/>
        <v>2</v>
      </c>
      <c r="AG43" s="24" t="e">
        <f>AF43/F63</f>
        <v>#DIV/0!</v>
      </c>
    </row>
    <row r="44" spans="1:33">
      <c r="A44" s="20" t="s">
        <v>10</v>
      </c>
      <c r="B44" s="21">
        <v>5</v>
      </c>
      <c r="C44" s="21">
        <v>5</v>
      </c>
      <c r="D44" s="21">
        <v>1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>
        <f>SUM(C44+F44+I44+L44+O44+R44+U44+X44+AA44)</f>
        <v>5</v>
      </c>
      <c r="AE44" s="23">
        <f>AD44/F61</f>
        <v>5</v>
      </c>
      <c r="AF44" s="21">
        <f t="shared" si="5"/>
        <v>1</v>
      </c>
      <c r="AG44" s="24" t="e">
        <f>AF44/F63</f>
        <v>#DIV/0!</v>
      </c>
    </row>
    <row r="45" spans="1:33">
      <c r="A45" s="20" t="s">
        <v>11</v>
      </c>
      <c r="B45" s="21">
        <v>3</v>
      </c>
      <c r="C45" s="21">
        <v>3</v>
      </c>
      <c r="D45" s="21">
        <v>2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>
        <f>SUM(C45+F45+I45+L45+O45+R45+U45+X45+AA45)</f>
        <v>3</v>
      </c>
      <c r="AE45" s="23">
        <f>AD45/F61</f>
        <v>3</v>
      </c>
      <c r="AF45" s="21">
        <f t="shared" si="5"/>
        <v>2</v>
      </c>
      <c r="AG45" s="24" t="e">
        <f>AF45/F63</f>
        <v>#DIV/0!</v>
      </c>
    </row>
    <row r="46" spans="1:33" ht="18.75" thickBot="1">
      <c r="A46" s="25" t="s">
        <v>12</v>
      </c>
      <c r="B46" s="26">
        <v>4</v>
      </c>
      <c r="C46" s="26">
        <v>3</v>
      </c>
      <c r="D46" s="26">
        <v>1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>
        <f>SUM(C46+F46+I46+L46+O46+R46+U46+X46+AA46)</f>
        <v>3</v>
      </c>
      <c r="AE46" s="27">
        <f>AD46/F61</f>
        <v>3</v>
      </c>
      <c r="AF46" s="26">
        <f t="shared" si="5"/>
        <v>1</v>
      </c>
      <c r="AG46" s="28" t="e">
        <f>AF46/F63</f>
        <v>#DIV/0!</v>
      </c>
    </row>
    <row r="47" spans="1:33" ht="18.75" thickBot="1">
      <c r="A47" s="29" t="s">
        <v>27</v>
      </c>
      <c r="B47" s="30">
        <f t="shared" ref="B47:AB47" si="6">SUM(B38:B46)</f>
        <v>36</v>
      </c>
      <c r="C47" s="30">
        <f t="shared" si="6"/>
        <v>32</v>
      </c>
      <c r="D47" s="30">
        <f>SUM(D38:D46)</f>
        <v>15</v>
      </c>
      <c r="E47" s="30">
        <f>SUM(E38:E46)</f>
        <v>0</v>
      </c>
      <c r="F47" s="30">
        <f t="shared" ref="F47:AF47" si="7">SUM(F38:F46)</f>
        <v>0</v>
      </c>
      <c r="G47" s="30">
        <f t="shared" si="7"/>
        <v>0</v>
      </c>
      <c r="H47" s="30">
        <f>SUM(H38:H46)</f>
        <v>0</v>
      </c>
      <c r="I47" s="30">
        <f t="shared" ref="I47:AG47" si="8">SUM(I38:I46)</f>
        <v>0</v>
      </c>
      <c r="J47" s="30">
        <f t="shared" si="8"/>
        <v>0</v>
      </c>
      <c r="K47" s="30">
        <f>SUM(K38:K46)</f>
        <v>0</v>
      </c>
      <c r="L47" s="30">
        <f t="shared" ref="L47:AG47" si="9">SUM(L38:L46)</f>
        <v>0</v>
      </c>
      <c r="M47" s="30">
        <f t="shared" si="9"/>
        <v>0</v>
      </c>
      <c r="N47" s="30">
        <f>SUM(N38:N46)</f>
        <v>0</v>
      </c>
      <c r="O47" s="30">
        <f t="shared" ref="O47:AG47" si="10">SUM(O38:O46)</f>
        <v>0</v>
      </c>
      <c r="P47" s="30">
        <f t="shared" si="10"/>
        <v>0</v>
      </c>
      <c r="Q47" s="30">
        <f>SUM(Q38:Q46)</f>
        <v>0</v>
      </c>
      <c r="R47" s="30">
        <f t="shared" ref="R47:AG47" si="11">SUM(R38:R46)</f>
        <v>0</v>
      </c>
      <c r="S47" s="30">
        <f t="shared" si="11"/>
        <v>0</v>
      </c>
      <c r="T47" s="30">
        <f>SUM(T38:T46)</f>
        <v>0</v>
      </c>
      <c r="U47" s="30">
        <f t="shared" ref="U47:AG47" si="12">SUM(U38:U46)</f>
        <v>0</v>
      </c>
      <c r="V47" s="30">
        <f t="shared" si="12"/>
        <v>0</v>
      </c>
      <c r="W47" s="30">
        <f>SUM(W38:W46)</f>
        <v>0</v>
      </c>
      <c r="X47" s="30">
        <f t="shared" ref="X47:AG47" si="13">SUM(X38:X46)</f>
        <v>0</v>
      </c>
      <c r="Y47" s="30">
        <f t="shared" si="13"/>
        <v>0</v>
      </c>
      <c r="Z47" s="30">
        <f>SUM(Z38:Z46)</f>
        <v>0</v>
      </c>
      <c r="AA47" s="30">
        <f t="shared" ref="AA47:AG47" si="14">SUM(AA38:AA46)</f>
        <v>0</v>
      </c>
      <c r="AB47" s="30">
        <f t="shared" si="14"/>
        <v>0</v>
      </c>
      <c r="AC47" s="30">
        <f>SUM(AC38:AC46)</f>
        <v>0</v>
      </c>
      <c r="AD47" s="30">
        <f>SUM(C47+F47+I47+L47+O47+R47+U47+X47+AA47)</f>
        <v>32</v>
      </c>
      <c r="AE47" s="31">
        <f>SUM(AE38:AE46)</f>
        <v>32</v>
      </c>
      <c r="AF47" s="30">
        <f>SUM(AF38:AF46)</f>
        <v>15</v>
      </c>
      <c r="AG47" s="32" t="e">
        <f>SUM(AG38:AG46)</f>
        <v>#DIV/0!</v>
      </c>
    </row>
    <row r="48" spans="1:33" ht="18.75" thickBot="1">
      <c r="A48" s="2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4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3"/>
    </row>
    <row r="49" spans="1:36">
      <c r="A49" s="34" t="s">
        <v>13</v>
      </c>
      <c r="B49" s="35">
        <v>4</v>
      </c>
      <c r="C49" s="35">
        <v>4</v>
      </c>
      <c r="D49" s="35">
        <v>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>
        <f>SUM(C49+F49+I49+L49+O49+R49+U49+X49+AA49)</f>
        <v>4</v>
      </c>
      <c r="AE49" s="36">
        <f>AD49/F62</f>
        <v>4</v>
      </c>
      <c r="AF49" s="35">
        <f t="shared" ref="AF49:AF57" si="15">SUM(D49+G49+J49+M49+P49+S49+V49+Y49+AB49)</f>
        <v>2</v>
      </c>
      <c r="AG49" s="37" t="e">
        <f>AF49/F63</f>
        <v>#DIV/0!</v>
      </c>
    </row>
    <row r="50" spans="1:36">
      <c r="A50" s="20" t="s">
        <v>14</v>
      </c>
      <c r="B50" s="21">
        <v>4</v>
      </c>
      <c r="C50" s="21">
        <v>5</v>
      </c>
      <c r="D50" s="21">
        <v>2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>
        <f>SUM(C50+F50+I50+L50+O50+R50+U50+X50+AA50)</f>
        <v>5</v>
      </c>
      <c r="AE50" s="23">
        <f>AD50/F62</f>
        <v>5</v>
      </c>
      <c r="AF50" s="21">
        <f t="shared" si="15"/>
        <v>2</v>
      </c>
      <c r="AG50" s="24" t="e">
        <f>AF50/F63</f>
        <v>#DIV/0!</v>
      </c>
    </row>
    <row r="51" spans="1:36">
      <c r="A51" s="20" t="s">
        <v>15</v>
      </c>
      <c r="B51" s="21">
        <v>4</v>
      </c>
      <c r="C51" s="21">
        <v>5</v>
      </c>
      <c r="D51" s="21">
        <v>1</v>
      </c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>
        <f>SUM(C51+F51+I51+L51+O51+R51+U51+X51+AA51)</f>
        <v>5</v>
      </c>
      <c r="AE51" s="23">
        <f>AD51/F62</f>
        <v>5</v>
      </c>
      <c r="AF51" s="21">
        <f t="shared" si="15"/>
        <v>1</v>
      </c>
      <c r="AG51" s="24" t="e">
        <f>AF51/F63</f>
        <v>#DIV/0!</v>
      </c>
    </row>
    <row r="52" spans="1:36">
      <c r="A52" s="20" t="s">
        <v>16</v>
      </c>
      <c r="B52" s="21">
        <v>5</v>
      </c>
      <c r="C52" s="21">
        <v>4</v>
      </c>
      <c r="D52" s="21">
        <v>2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>
        <f>SUM(C52+F52+I52+L52+O52+R52+U52+X52+AA52)</f>
        <v>4</v>
      </c>
      <c r="AE52" s="23">
        <f>AD52/F62</f>
        <v>4</v>
      </c>
      <c r="AF52" s="21">
        <f t="shared" si="15"/>
        <v>2</v>
      </c>
      <c r="AG52" s="24" t="e">
        <f>AF52/F63</f>
        <v>#DIV/0!</v>
      </c>
    </row>
    <row r="53" spans="1:36">
      <c r="A53" s="20" t="s">
        <v>17</v>
      </c>
      <c r="B53" s="21">
        <v>3</v>
      </c>
      <c r="C53" s="21">
        <v>4</v>
      </c>
      <c r="D53" s="21">
        <v>1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>
        <f>SUM(C53+F53+I53+L53+O53+R53+U53+X53+AA53)</f>
        <v>4</v>
      </c>
      <c r="AE53" s="23">
        <f>AD53/F62</f>
        <v>4</v>
      </c>
      <c r="AF53" s="21">
        <f t="shared" si="15"/>
        <v>1</v>
      </c>
      <c r="AG53" s="24" t="e">
        <f>AF53/F63</f>
        <v>#DIV/0!</v>
      </c>
    </row>
    <row r="54" spans="1:36">
      <c r="A54" s="20" t="s">
        <v>18</v>
      </c>
      <c r="B54" s="21">
        <v>4</v>
      </c>
      <c r="C54" s="21">
        <v>4</v>
      </c>
      <c r="D54" s="21">
        <v>1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>
        <f>SUM(C54+F54+I54+L54+O54+R54+U54+X54+AA54)</f>
        <v>4</v>
      </c>
      <c r="AE54" s="23">
        <f>AD54/F62</f>
        <v>4</v>
      </c>
      <c r="AF54" s="21">
        <f t="shared" si="15"/>
        <v>1</v>
      </c>
      <c r="AG54" s="24" t="e">
        <f>AF54/F63</f>
        <v>#DIV/0!</v>
      </c>
    </row>
    <row r="55" spans="1:36">
      <c r="A55" s="20" t="s">
        <v>19</v>
      </c>
      <c r="B55" s="21">
        <v>5</v>
      </c>
      <c r="C55" s="21">
        <v>4</v>
      </c>
      <c r="D55" s="21">
        <v>1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>
        <f>SUM(C55+F55+I55+L55+O55+R55+U55+X55+AA55)</f>
        <v>4</v>
      </c>
      <c r="AE55" s="23">
        <f>AD55/F62</f>
        <v>4</v>
      </c>
      <c r="AF55" s="21">
        <f t="shared" si="15"/>
        <v>1</v>
      </c>
      <c r="AG55" s="24" t="e">
        <f>AF55/F63</f>
        <v>#DIV/0!</v>
      </c>
    </row>
    <row r="56" spans="1:36">
      <c r="A56" s="20" t="s">
        <v>20</v>
      </c>
      <c r="B56" s="21">
        <v>4</v>
      </c>
      <c r="C56" s="21">
        <v>4</v>
      </c>
      <c r="D56" s="21">
        <v>1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>
        <f>SUM(C56+F56+I56+L56+O56+R56+U56+X56+AA56)</f>
        <v>4</v>
      </c>
      <c r="AE56" s="23">
        <f>AD56/F62</f>
        <v>4</v>
      </c>
      <c r="AF56" s="21">
        <f t="shared" si="15"/>
        <v>1</v>
      </c>
      <c r="AG56" s="24" t="e">
        <f>AF56/F63</f>
        <v>#DIV/0!</v>
      </c>
      <c r="AH56" s="13"/>
      <c r="AI56" s="13"/>
      <c r="AJ56" s="13"/>
    </row>
    <row r="57" spans="1:36" ht="18.75" thickBot="1">
      <c r="A57" s="25" t="s">
        <v>21</v>
      </c>
      <c r="B57" s="26">
        <v>3</v>
      </c>
      <c r="C57" s="26">
        <v>4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>
        <f>SUM(C57+F57+I57+L57+O57+R57+U57+X57+AA57)</f>
        <v>4</v>
      </c>
      <c r="AE57" s="27">
        <f>AD57/F62</f>
        <v>4</v>
      </c>
      <c r="AF57" s="26">
        <f t="shared" si="15"/>
        <v>0</v>
      </c>
      <c r="AG57" s="28">
        <f>AF57/F61</f>
        <v>0</v>
      </c>
      <c r="AH57" s="86"/>
      <c r="AI57" s="86"/>
      <c r="AJ57" s="13"/>
    </row>
    <row r="58" spans="1:36" ht="18.75" thickBot="1">
      <c r="A58" s="29" t="s">
        <v>22</v>
      </c>
      <c r="B58" s="30">
        <f t="shared" ref="B58:AB58" si="16">SUM(B49:B57)</f>
        <v>36</v>
      </c>
      <c r="C58" s="30">
        <f t="shared" si="16"/>
        <v>38</v>
      </c>
      <c r="D58" s="30">
        <f t="shared" si="16"/>
        <v>11</v>
      </c>
      <c r="E58" s="30">
        <f>SUM(E49:E57)</f>
        <v>0</v>
      </c>
      <c r="F58" s="30">
        <f t="shared" ref="F58:AF58" si="17">SUM(F49:F57)</f>
        <v>0</v>
      </c>
      <c r="G58" s="30">
        <f t="shared" si="17"/>
        <v>0</v>
      </c>
      <c r="H58" s="30">
        <f>SUM(H49:H57)</f>
        <v>0</v>
      </c>
      <c r="I58" s="30">
        <f t="shared" ref="I58:AG58" si="18">SUM(I49:I57)</f>
        <v>0</v>
      </c>
      <c r="J58" s="30">
        <f t="shared" si="18"/>
        <v>0</v>
      </c>
      <c r="K58" s="30">
        <f>SUM(K49:K57)</f>
        <v>0</v>
      </c>
      <c r="L58" s="30">
        <f t="shared" ref="L58:AG58" si="19">SUM(L49:L57)</f>
        <v>0</v>
      </c>
      <c r="M58" s="30">
        <f t="shared" si="19"/>
        <v>0</v>
      </c>
      <c r="N58" s="30">
        <f>SUM(N49:N57)</f>
        <v>0</v>
      </c>
      <c r="O58" s="30">
        <f t="shared" ref="O58:AG58" si="20">SUM(O49:O57)</f>
        <v>0</v>
      </c>
      <c r="P58" s="30">
        <f t="shared" si="20"/>
        <v>0</v>
      </c>
      <c r="Q58" s="30">
        <f>SUM(Q49:Q57)</f>
        <v>0</v>
      </c>
      <c r="R58" s="30">
        <f t="shared" ref="R58:AG58" si="21">SUM(R49:R57)</f>
        <v>0</v>
      </c>
      <c r="S58" s="30">
        <f t="shared" si="21"/>
        <v>0</v>
      </c>
      <c r="T58" s="30">
        <f>SUM(T49:T57)</f>
        <v>0</v>
      </c>
      <c r="U58" s="30">
        <f t="shared" ref="U58:AG58" si="22">SUM(U49:U57)</f>
        <v>0</v>
      </c>
      <c r="V58" s="30">
        <f t="shared" si="22"/>
        <v>0</v>
      </c>
      <c r="W58" s="30">
        <f>SUM(W49:W57)</f>
        <v>0</v>
      </c>
      <c r="X58" s="30">
        <f t="shared" ref="X58:AG58" si="23">SUM(X49:X57)</f>
        <v>0</v>
      </c>
      <c r="Y58" s="30">
        <f t="shared" si="23"/>
        <v>0</v>
      </c>
      <c r="Z58" s="30">
        <f>SUM(Z49:Z57)</f>
        <v>0</v>
      </c>
      <c r="AA58" s="30">
        <f t="shared" ref="AA58:AG58" si="24">SUM(AA49:AA57)</f>
        <v>0</v>
      </c>
      <c r="AB58" s="30">
        <f t="shared" si="24"/>
        <v>0</v>
      </c>
      <c r="AC58" s="30">
        <f>SUM(AC49:AC57)</f>
        <v>0</v>
      </c>
      <c r="AD58" s="30">
        <f>SUM(C58+F58+I58+L58+O58+R58+U58+X58+AA58)</f>
        <v>38</v>
      </c>
      <c r="AE58" s="31">
        <f>SUM(AE49:AE57)</f>
        <v>38</v>
      </c>
      <c r="AF58" s="30">
        <f>SUM(AF49:AF57)</f>
        <v>11</v>
      </c>
      <c r="AG58" s="32" t="e">
        <f>SUM(AG49:AG57)</f>
        <v>#DIV/0!</v>
      </c>
      <c r="AH58" s="86"/>
      <c r="AI58" s="86"/>
      <c r="AJ58" s="13"/>
    </row>
    <row r="59" spans="1:36">
      <c r="A59" s="42" t="s">
        <v>25</v>
      </c>
      <c r="B59" s="43">
        <f>SUM(B58,B47)</f>
        <v>72</v>
      </c>
      <c r="C59" s="43">
        <f t="shared" ref="C59:AB59" si="25">SUM(C47+C58)</f>
        <v>70</v>
      </c>
      <c r="D59" s="43">
        <f t="shared" si="25"/>
        <v>26</v>
      </c>
      <c r="E59" s="43">
        <f>SUM(E47+E58)</f>
        <v>0</v>
      </c>
      <c r="F59" s="43">
        <f t="shared" ref="F59:AE59" si="26">SUM(F47+F58)</f>
        <v>0</v>
      </c>
      <c r="G59" s="43">
        <f t="shared" si="26"/>
        <v>0</v>
      </c>
      <c r="H59" s="43">
        <f>SUM(H47+H58)</f>
        <v>0</v>
      </c>
      <c r="I59" s="43">
        <f t="shared" ref="I59:AG59" si="27">SUM(I47+I58)</f>
        <v>0</v>
      </c>
      <c r="J59" s="43">
        <f t="shared" si="27"/>
        <v>0</v>
      </c>
      <c r="K59" s="43">
        <f>SUM(K47+K58)</f>
        <v>0</v>
      </c>
      <c r="L59" s="43">
        <f t="shared" ref="L59:AG59" si="28">SUM(L47+L58)</f>
        <v>0</v>
      </c>
      <c r="M59" s="43">
        <f t="shared" si="28"/>
        <v>0</v>
      </c>
      <c r="N59" s="43">
        <f>SUM(N47+N58)</f>
        <v>0</v>
      </c>
      <c r="O59" s="43">
        <f t="shared" ref="O59:AG59" si="29">SUM(O47+O58)</f>
        <v>0</v>
      </c>
      <c r="P59" s="43">
        <f t="shared" si="29"/>
        <v>0</v>
      </c>
      <c r="Q59" s="43">
        <f>SUM(Q47+Q58)</f>
        <v>0</v>
      </c>
      <c r="R59" s="43">
        <f t="shared" ref="R59:AG59" si="30">SUM(R47+R58)</f>
        <v>0</v>
      </c>
      <c r="S59" s="43">
        <f t="shared" si="30"/>
        <v>0</v>
      </c>
      <c r="T59" s="43">
        <f>SUM(T47+T58)</f>
        <v>0</v>
      </c>
      <c r="U59" s="43">
        <f t="shared" ref="U59:AG59" si="31">SUM(U47+U58)</f>
        <v>0</v>
      </c>
      <c r="V59" s="43">
        <f t="shared" si="31"/>
        <v>0</v>
      </c>
      <c r="W59" s="43">
        <f>SUM(W47+W58)</f>
        <v>0</v>
      </c>
      <c r="X59" s="43">
        <f t="shared" ref="X59:AG59" si="32">SUM(X47+X58)</f>
        <v>0</v>
      </c>
      <c r="Y59" s="43">
        <f t="shared" si="32"/>
        <v>0</v>
      </c>
      <c r="Z59" s="43">
        <f>SUM(Z47+Z58)</f>
        <v>0</v>
      </c>
      <c r="AA59" s="43">
        <f t="shared" ref="AA59:AG59" si="33">SUM(AA47+AA58)</f>
        <v>0</v>
      </c>
      <c r="AB59" s="43">
        <f t="shared" si="33"/>
        <v>0</v>
      </c>
      <c r="AC59" s="43">
        <f>SUM(AC47+AC58)</f>
        <v>0</v>
      </c>
      <c r="AD59" s="43">
        <f>SUM(C59+F59+I59+L59+O59+R59+U59+X59+AA59)</f>
        <v>70</v>
      </c>
      <c r="AE59" s="43"/>
      <c r="AF59" s="43">
        <f>SUM(D59+G59+J59+M59+P59+S59+V59+Y59+AB59)</f>
        <v>26</v>
      </c>
      <c r="AG59" s="44" t="e">
        <f>SUM(AG47+AG58)</f>
        <v>#DIV/0!</v>
      </c>
      <c r="AH59" s="86"/>
      <c r="AI59" s="86"/>
      <c r="AJ59" s="13"/>
    </row>
    <row r="60" spans="1:36">
      <c r="A60" s="45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6">
      <c r="A61" s="45"/>
      <c r="B61" s="21" t="s">
        <v>45</v>
      </c>
      <c r="C61" s="21"/>
      <c r="D61" s="39"/>
      <c r="E61" s="39"/>
      <c r="F61" s="21">
        <v>1</v>
      </c>
      <c r="G61" s="21"/>
      <c r="H61" s="21"/>
      <c r="I61" s="21" t="s">
        <v>34</v>
      </c>
      <c r="J61" s="21"/>
      <c r="K61" s="21"/>
      <c r="L61" s="21"/>
      <c r="M61" s="21"/>
      <c r="N61" s="21"/>
      <c r="O61" s="38" t="e">
        <f>SUM(AF47/F63)</f>
        <v>#DIV/0!</v>
      </c>
      <c r="P61" s="21"/>
      <c r="Q61" s="21"/>
      <c r="R61" s="21" t="s">
        <v>32</v>
      </c>
      <c r="S61" s="21"/>
      <c r="T61" s="21"/>
      <c r="U61" s="21"/>
      <c r="V61" s="21"/>
      <c r="W61" s="21"/>
      <c r="X61" s="38">
        <f>SUM(AD47/F61)</f>
        <v>32</v>
      </c>
      <c r="Y61" s="21"/>
      <c r="Z61" s="21"/>
      <c r="AA61" s="21" t="s">
        <v>28</v>
      </c>
      <c r="AB61" s="21"/>
      <c r="AC61" s="21"/>
      <c r="AD61" s="21"/>
      <c r="AE61" s="21"/>
      <c r="AF61" s="38">
        <f>SUM(AD59/F61)</f>
        <v>70</v>
      </c>
      <c r="AG61" s="21"/>
    </row>
    <row r="62" spans="1:36">
      <c r="A62" s="45"/>
      <c r="B62" s="21" t="s">
        <v>45</v>
      </c>
      <c r="C62" s="21"/>
      <c r="D62" s="39"/>
      <c r="E62" s="39"/>
      <c r="F62" s="21">
        <v>1</v>
      </c>
      <c r="G62" s="21"/>
      <c r="H62" s="21"/>
      <c r="I62" s="21" t="s">
        <v>35</v>
      </c>
      <c r="J62" s="21"/>
      <c r="K62" s="21"/>
      <c r="L62" s="21"/>
      <c r="M62" s="21"/>
      <c r="N62" s="21"/>
      <c r="O62" s="38" t="e">
        <f>SUM(AF58/F63)</f>
        <v>#DIV/0!</v>
      </c>
      <c r="P62" s="21"/>
      <c r="Q62" s="21"/>
      <c r="R62" s="21" t="s">
        <v>33</v>
      </c>
      <c r="S62" s="21"/>
      <c r="T62" s="21"/>
      <c r="U62" s="21"/>
      <c r="V62" s="21"/>
      <c r="W62" s="21"/>
      <c r="X62" s="38">
        <f>SUM(AD58/F62)</f>
        <v>38</v>
      </c>
      <c r="Y62" s="21"/>
      <c r="Z62" s="21"/>
      <c r="AA62" s="21" t="s">
        <v>29</v>
      </c>
      <c r="AB62" s="21"/>
      <c r="AC62" s="21"/>
      <c r="AD62" s="21"/>
      <c r="AE62" s="21"/>
      <c r="AF62" s="38" t="e">
        <f>SUM(O61:O63)</f>
        <v>#DIV/0!</v>
      </c>
      <c r="AG62" s="21"/>
    </row>
    <row r="63" spans="1:36" ht="18.75" thickBot="1">
      <c r="A63" s="87"/>
      <c r="B63" s="26" t="s">
        <v>47</v>
      </c>
      <c r="C63" s="88"/>
      <c r="D63" s="88"/>
      <c r="E63" s="88"/>
      <c r="F63" s="26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</row>
    <row r="64" spans="1:36" ht="18.75" thickBot="1">
      <c r="A64" s="89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1"/>
    </row>
  </sheetData>
  <phoneticPr fontId="0" type="noConversion"/>
  <pageMargins left="0.34" right="0.46" top="0.98425196850393704" bottom="0.56000000000000005" header="0.51181102362204722" footer="0.46"/>
  <pageSetup paperSize="9" scale="66" orientation="landscape" horizontalDpi="4294967293" verticalDpi="200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AA87"/>
  <sheetViews>
    <sheetView topLeftCell="G7" workbookViewId="0">
      <selection activeCell="V10" sqref="V10"/>
    </sheetView>
  </sheetViews>
  <sheetFormatPr defaultRowHeight="12.75"/>
  <cols>
    <col min="1" max="1" width="6.7109375" style="71" customWidth="1"/>
    <col min="2" max="2" width="4.28515625" style="71" customWidth="1"/>
    <col min="3" max="3" width="6.85546875" style="71" customWidth="1"/>
    <col min="4" max="4" width="5.28515625" style="71" customWidth="1"/>
    <col min="5" max="5" width="7.5703125" style="71" customWidth="1"/>
    <col min="6" max="6" width="5.5703125" style="71" customWidth="1"/>
    <col min="7" max="7" width="7.7109375" style="71" customWidth="1"/>
    <col min="8" max="8" width="5.28515625" style="71" customWidth="1"/>
    <col min="9" max="9" width="7.7109375" style="71" customWidth="1"/>
    <col min="10" max="10" width="6.28515625" style="71" customWidth="1"/>
    <col min="11" max="11" width="7.7109375" style="71" customWidth="1"/>
    <col min="12" max="12" width="5.140625" style="71" customWidth="1"/>
    <col min="13" max="13" width="8" style="71" customWidth="1"/>
    <col min="14" max="14" width="4.85546875" style="71" customWidth="1"/>
    <col min="15" max="15" width="7.28515625" style="71" customWidth="1"/>
    <col min="16" max="16" width="4.85546875" style="71" customWidth="1"/>
    <col min="17" max="17" width="7" style="71" customWidth="1"/>
    <col min="18" max="18" width="4.85546875" style="71" customWidth="1"/>
    <col min="19" max="19" width="7.28515625" style="71" customWidth="1"/>
    <col min="20" max="20" width="4.5703125" style="71" customWidth="1"/>
    <col min="21" max="21" width="6.42578125" style="71" customWidth="1"/>
    <col min="22" max="22" width="10" style="71" customWidth="1"/>
    <col min="23" max="23" width="6.7109375" style="71" customWidth="1"/>
    <col min="24" max="24" width="11" style="71" customWidth="1"/>
    <col min="25" max="25" width="5.42578125" style="71" bestFit="1" customWidth="1"/>
    <col min="26" max="26" width="9.7109375" style="71" bestFit="1" customWidth="1"/>
    <col min="27" max="16384" width="9.140625" style="71"/>
  </cols>
  <sheetData>
    <row r="2" spans="1:24" ht="20.25">
      <c r="F2" s="81" t="s">
        <v>53</v>
      </c>
      <c r="G2" s="81"/>
      <c r="H2" s="81"/>
    </row>
    <row r="4" spans="1:24" ht="13.5" thickBot="1"/>
    <row r="5" spans="1:24">
      <c r="A5" s="67"/>
      <c r="B5" s="68"/>
      <c r="C5" s="68"/>
      <c r="D5" s="68"/>
      <c r="E5" s="68"/>
      <c r="F5" s="68"/>
      <c r="G5" s="68"/>
      <c r="H5" s="68"/>
      <c r="I5" s="69"/>
      <c r="J5" s="69" t="s">
        <v>50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8"/>
      <c r="V5" s="68"/>
      <c r="W5" s="68"/>
      <c r="X5" s="70"/>
    </row>
    <row r="6" spans="1:24" ht="13.5" thickBot="1">
      <c r="A6" s="48"/>
      <c r="B6" s="49"/>
      <c r="C6" s="49" t="s">
        <v>46</v>
      </c>
      <c r="D6" s="50"/>
      <c r="E6" s="49" t="s">
        <v>46</v>
      </c>
      <c r="F6" s="51"/>
      <c r="G6" s="51" t="s">
        <v>46</v>
      </c>
      <c r="H6" s="51"/>
      <c r="I6" s="49" t="s">
        <v>46</v>
      </c>
      <c r="J6" s="49"/>
      <c r="K6" s="49" t="s">
        <v>46</v>
      </c>
      <c r="L6" s="49"/>
      <c r="M6" s="49" t="s">
        <v>46</v>
      </c>
      <c r="N6" s="52"/>
      <c r="O6" s="49" t="s">
        <v>46</v>
      </c>
      <c r="P6" s="49"/>
      <c r="Q6" s="49" t="s">
        <v>46</v>
      </c>
      <c r="R6" s="49"/>
      <c r="S6" s="72" t="s">
        <v>48</v>
      </c>
      <c r="T6" s="49"/>
      <c r="U6" s="50"/>
      <c r="V6" s="50"/>
      <c r="W6" s="50"/>
      <c r="X6" s="53"/>
    </row>
    <row r="7" spans="1:24" ht="13.5" thickBot="1">
      <c r="A7" s="48"/>
      <c r="B7" s="49"/>
      <c r="C7" s="82">
        <v>38852</v>
      </c>
      <c r="D7" s="50"/>
      <c r="E7" s="82">
        <v>38848</v>
      </c>
      <c r="F7" s="51"/>
      <c r="G7" s="83">
        <v>38850</v>
      </c>
      <c r="H7" s="51"/>
      <c r="I7" s="82">
        <v>38487</v>
      </c>
      <c r="J7" s="49"/>
      <c r="K7" s="82">
        <v>38495</v>
      </c>
      <c r="L7" s="49"/>
      <c r="M7" s="82">
        <v>38501</v>
      </c>
      <c r="N7" s="49"/>
      <c r="O7" s="82">
        <v>38502</v>
      </c>
      <c r="P7" s="49"/>
      <c r="Q7" s="82">
        <v>38538</v>
      </c>
      <c r="R7" s="54"/>
      <c r="S7" s="84">
        <v>38510</v>
      </c>
      <c r="T7" s="55"/>
      <c r="U7" s="50"/>
      <c r="V7" s="50"/>
      <c r="W7" s="50"/>
      <c r="X7" s="53"/>
    </row>
    <row r="8" spans="1:24">
      <c r="A8" s="56"/>
      <c r="B8" s="57"/>
      <c r="C8" s="51" t="s">
        <v>54</v>
      </c>
      <c r="D8" s="51"/>
      <c r="E8" s="51" t="s">
        <v>55</v>
      </c>
      <c r="F8" s="51"/>
      <c r="G8" s="51" t="s">
        <v>56</v>
      </c>
      <c r="H8" s="51"/>
      <c r="I8" s="51" t="s">
        <v>57</v>
      </c>
      <c r="J8" s="51"/>
      <c r="K8" s="51" t="s">
        <v>58</v>
      </c>
      <c r="L8" s="51"/>
      <c r="M8" s="51" t="s">
        <v>59</v>
      </c>
      <c r="N8" s="51"/>
      <c r="O8" s="51" t="s">
        <v>60</v>
      </c>
      <c r="P8" s="51"/>
      <c r="Q8" s="51" t="s">
        <v>61</v>
      </c>
      <c r="R8" s="51"/>
      <c r="S8" s="58" t="s">
        <v>62</v>
      </c>
      <c r="T8" s="51"/>
      <c r="U8" s="51" t="s">
        <v>25</v>
      </c>
      <c r="V8" s="51" t="s">
        <v>30</v>
      </c>
      <c r="W8" s="51" t="s">
        <v>25</v>
      </c>
      <c r="X8" s="59" t="s">
        <v>31</v>
      </c>
    </row>
    <row r="9" spans="1:24">
      <c r="A9" s="60" t="s">
        <v>0</v>
      </c>
      <c r="B9" s="61" t="s">
        <v>1</v>
      </c>
      <c r="C9" s="61" t="s">
        <v>2</v>
      </c>
      <c r="D9" s="61" t="s">
        <v>3</v>
      </c>
      <c r="E9" s="61" t="s">
        <v>2</v>
      </c>
      <c r="F9" s="61" t="s">
        <v>3</v>
      </c>
      <c r="G9" s="61" t="s">
        <v>2</v>
      </c>
      <c r="H9" s="61" t="s">
        <v>3</v>
      </c>
      <c r="I9" s="61" t="s">
        <v>2</v>
      </c>
      <c r="J9" s="61" t="s">
        <v>3</v>
      </c>
      <c r="K9" s="61" t="s">
        <v>2</v>
      </c>
      <c r="L9" s="61" t="s">
        <v>3</v>
      </c>
      <c r="M9" s="61" t="s">
        <v>2</v>
      </c>
      <c r="N9" s="61" t="s">
        <v>3</v>
      </c>
      <c r="O9" s="61" t="s">
        <v>2</v>
      </c>
      <c r="P9" s="61" t="s">
        <v>3</v>
      </c>
      <c r="Q9" s="61" t="s">
        <v>2</v>
      </c>
      <c r="R9" s="61" t="s">
        <v>3</v>
      </c>
      <c r="S9" s="61" t="s">
        <v>2</v>
      </c>
      <c r="T9" s="61" t="s">
        <v>3</v>
      </c>
      <c r="U9" s="61" t="s">
        <v>23</v>
      </c>
      <c r="V9" s="61" t="s">
        <v>26</v>
      </c>
      <c r="W9" s="61" t="s">
        <v>24</v>
      </c>
      <c r="X9" s="62" t="s">
        <v>26</v>
      </c>
    </row>
    <row r="10" spans="1:24">
      <c r="A10" s="60" t="s">
        <v>4</v>
      </c>
      <c r="B10" s="61">
        <v>4</v>
      </c>
      <c r="C10" s="61">
        <v>4</v>
      </c>
      <c r="D10" s="61">
        <v>2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>
        <f>SUM(S10,Q10,O10,M10,K10,I10,G10,E10,C10)</f>
        <v>4</v>
      </c>
      <c r="V10" s="63">
        <f>SUM(U10/K23)</f>
        <v>4</v>
      </c>
      <c r="W10" s="61">
        <f>SUM(D10,F10,H10,J10,L10,N10,P10,R10,T10)</f>
        <v>2</v>
      </c>
      <c r="X10" s="64">
        <f>SUM(W10/K24)</f>
        <v>2</v>
      </c>
    </row>
    <row r="11" spans="1:24">
      <c r="A11" s="60" t="s">
        <v>5</v>
      </c>
      <c r="B11" s="61">
        <v>4</v>
      </c>
      <c r="C11" s="61">
        <v>6</v>
      </c>
      <c r="D11" s="61">
        <v>2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>
        <f t="shared" ref="U11:U18" si="0">SUM(S11,Q11,O11,M11,K11,I11,G11,E11,C11)</f>
        <v>6</v>
      </c>
      <c r="V11" s="63">
        <f>SUM(U11/K23)</f>
        <v>6</v>
      </c>
      <c r="W11" s="61">
        <f t="shared" ref="W11:W18" si="1">SUM(D11,F11,H11,J11,L11,N11,P11,R11,T11)</f>
        <v>2</v>
      </c>
      <c r="X11" s="64">
        <f>SUM(W10/K24)</f>
        <v>2</v>
      </c>
    </row>
    <row r="12" spans="1:24">
      <c r="A12" s="60" t="s">
        <v>6</v>
      </c>
      <c r="B12" s="61">
        <v>3</v>
      </c>
      <c r="C12" s="61">
        <v>5</v>
      </c>
      <c r="D12" s="61">
        <v>1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>
        <f t="shared" si="0"/>
        <v>5</v>
      </c>
      <c r="V12" s="63">
        <f>SUM(U12/K23)</f>
        <v>5</v>
      </c>
      <c r="W12" s="61">
        <f t="shared" si="1"/>
        <v>1</v>
      </c>
      <c r="X12" s="64">
        <f>SUM(W11/K24)</f>
        <v>2</v>
      </c>
    </row>
    <row r="13" spans="1:24">
      <c r="A13" s="60" t="s">
        <v>7</v>
      </c>
      <c r="B13" s="61">
        <v>5</v>
      </c>
      <c r="C13" s="61">
        <v>7</v>
      </c>
      <c r="D13" s="61">
        <v>3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>
        <f t="shared" si="0"/>
        <v>7</v>
      </c>
      <c r="V13" s="63">
        <f>SUM(U13/K23)</f>
        <v>7</v>
      </c>
      <c r="W13" s="61">
        <f t="shared" si="1"/>
        <v>3</v>
      </c>
      <c r="X13" s="64">
        <f>SUM(W11/K24)</f>
        <v>2</v>
      </c>
    </row>
    <row r="14" spans="1:24">
      <c r="A14" s="60" t="s">
        <v>8</v>
      </c>
      <c r="B14" s="61">
        <v>4</v>
      </c>
      <c r="C14" s="61">
        <v>4</v>
      </c>
      <c r="D14" s="61">
        <v>1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>
        <f t="shared" si="0"/>
        <v>4</v>
      </c>
      <c r="V14" s="63">
        <f>SUM(U14/K23)</f>
        <v>4</v>
      </c>
      <c r="W14" s="61">
        <f t="shared" si="1"/>
        <v>1</v>
      </c>
      <c r="X14" s="64">
        <f>SUM(W13/K24)</f>
        <v>3</v>
      </c>
    </row>
    <row r="15" spans="1:24">
      <c r="A15" s="60" t="s">
        <v>9</v>
      </c>
      <c r="B15" s="61">
        <v>4</v>
      </c>
      <c r="C15" s="61">
        <v>4</v>
      </c>
      <c r="D15" s="61">
        <v>1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>
        <f t="shared" si="0"/>
        <v>4</v>
      </c>
      <c r="V15" s="63">
        <f>SUM(U15/K23)</f>
        <v>4</v>
      </c>
      <c r="W15" s="61">
        <f t="shared" si="1"/>
        <v>1</v>
      </c>
      <c r="X15" s="64">
        <f>SUM(W14/K24)</f>
        <v>1</v>
      </c>
    </row>
    <row r="16" spans="1:24">
      <c r="A16" s="60" t="s">
        <v>10</v>
      </c>
      <c r="B16" s="61">
        <v>5</v>
      </c>
      <c r="C16" s="61">
        <v>8</v>
      </c>
      <c r="D16" s="61">
        <v>2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>
        <f t="shared" si="0"/>
        <v>8</v>
      </c>
      <c r="V16" s="63">
        <f>SUM(U16/K23)</f>
        <v>8</v>
      </c>
      <c r="W16" s="61">
        <f t="shared" si="1"/>
        <v>2</v>
      </c>
      <c r="X16" s="64">
        <f>SUM(W15/K24)</f>
        <v>1</v>
      </c>
    </row>
    <row r="17" spans="1:27">
      <c r="A17" s="60" t="s">
        <v>11</v>
      </c>
      <c r="B17" s="61">
        <v>3</v>
      </c>
      <c r="C17" s="61">
        <v>4</v>
      </c>
      <c r="D17" s="61">
        <v>2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>
        <f t="shared" si="0"/>
        <v>4</v>
      </c>
      <c r="V17" s="63">
        <f>SUM(U17/K23)</f>
        <v>4</v>
      </c>
      <c r="W17" s="61">
        <f t="shared" si="1"/>
        <v>2</v>
      </c>
      <c r="X17" s="64">
        <f>SUM(W16/K24)</f>
        <v>2</v>
      </c>
    </row>
    <row r="18" spans="1:27" ht="13.5" thickBot="1">
      <c r="A18" s="65" t="s">
        <v>12</v>
      </c>
      <c r="B18" s="66">
        <v>4</v>
      </c>
      <c r="C18" s="66">
        <v>7</v>
      </c>
      <c r="D18" s="66">
        <v>2</v>
      </c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1">
        <f t="shared" si="0"/>
        <v>7</v>
      </c>
      <c r="V18" s="63">
        <f>SUM(U18/K23)</f>
        <v>7</v>
      </c>
      <c r="W18" s="61">
        <f t="shared" si="1"/>
        <v>2</v>
      </c>
      <c r="X18" s="64">
        <f>SUM(W17/K24)</f>
        <v>2</v>
      </c>
    </row>
    <row r="19" spans="1:27">
      <c r="A19" s="74" t="s">
        <v>27</v>
      </c>
      <c r="B19" s="75">
        <f>SUM(B10:B18)</f>
        <v>36</v>
      </c>
      <c r="C19" s="75">
        <f t="shared" ref="C19:T19" si="2">SUM(C10:C18)</f>
        <v>49</v>
      </c>
      <c r="D19" s="75">
        <f>SUM(D10:D18)</f>
        <v>16</v>
      </c>
      <c r="E19" s="75">
        <f t="shared" si="2"/>
        <v>0</v>
      </c>
      <c r="F19" s="75">
        <f t="shared" si="2"/>
        <v>0</v>
      </c>
      <c r="G19" s="75">
        <f t="shared" si="2"/>
        <v>0</v>
      </c>
      <c r="H19" s="75">
        <f t="shared" si="2"/>
        <v>0</v>
      </c>
      <c r="I19" s="75">
        <f t="shared" si="2"/>
        <v>0</v>
      </c>
      <c r="J19" s="75">
        <f t="shared" si="2"/>
        <v>0</v>
      </c>
      <c r="K19" s="75">
        <f t="shared" si="2"/>
        <v>0</v>
      </c>
      <c r="L19" s="75">
        <f t="shared" si="2"/>
        <v>0</v>
      </c>
      <c r="M19" s="75">
        <f t="shared" si="2"/>
        <v>0</v>
      </c>
      <c r="N19" s="75">
        <f t="shared" si="2"/>
        <v>0</v>
      </c>
      <c r="O19" s="75">
        <f t="shared" si="2"/>
        <v>0</v>
      </c>
      <c r="P19" s="75">
        <f t="shared" si="2"/>
        <v>0</v>
      </c>
      <c r="Q19" s="75">
        <f t="shared" si="2"/>
        <v>0</v>
      </c>
      <c r="R19" s="75">
        <f t="shared" si="2"/>
        <v>0</v>
      </c>
      <c r="S19" s="75">
        <f t="shared" si="2"/>
        <v>0</v>
      </c>
      <c r="T19" s="75">
        <f t="shared" si="2"/>
        <v>0</v>
      </c>
      <c r="U19" s="75">
        <f>SUM(I19:T19)</f>
        <v>0</v>
      </c>
      <c r="V19" s="80">
        <f>SUM(V10:V18)</f>
        <v>49</v>
      </c>
      <c r="W19" s="75">
        <f>SUM(W10:W18)</f>
        <v>16</v>
      </c>
      <c r="X19" s="76">
        <f>SUM(X11:X18)</f>
        <v>15</v>
      </c>
    </row>
    <row r="20" spans="1:27">
      <c r="A20" s="61" t="s">
        <v>49</v>
      </c>
      <c r="B20" s="50">
        <f t="shared" ref="B20:T20" si="3">SUM(B19)</f>
        <v>36</v>
      </c>
      <c r="C20" s="50">
        <f t="shared" si="3"/>
        <v>49</v>
      </c>
      <c r="D20" s="50">
        <f t="shared" si="3"/>
        <v>16</v>
      </c>
      <c r="E20" s="50">
        <f t="shared" si="3"/>
        <v>0</v>
      </c>
      <c r="F20" s="57">
        <f t="shared" si="3"/>
        <v>0</v>
      </c>
      <c r="G20" s="57">
        <f t="shared" si="3"/>
        <v>0</v>
      </c>
      <c r="H20" s="57">
        <f t="shared" si="3"/>
        <v>0</v>
      </c>
      <c r="I20" s="50">
        <f t="shared" si="3"/>
        <v>0</v>
      </c>
      <c r="J20" s="50">
        <f t="shared" si="3"/>
        <v>0</v>
      </c>
      <c r="K20" s="50">
        <f t="shared" si="3"/>
        <v>0</v>
      </c>
      <c r="L20" s="50">
        <f t="shared" si="3"/>
        <v>0</v>
      </c>
      <c r="M20" s="50">
        <f t="shared" si="3"/>
        <v>0</v>
      </c>
      <c r="N20" s="50">
        <f t="shared" si="3"/>
        <v>0</v>
      </c>
      <c r="O20" s="50">
        <f t="shared" si="3"/>
        <v>0</v>
      </c>
      <c r="P20" s="50">
        <f t="shared" si="3"/>
        <v>0</v>
      </c>
      <c r="Q20" s="50">
        <f t="shared" si="3"/>
        <v>0</v>
      </c>
      <c r="R20" s="50">
        <f t="shared" si="3"/>
        <v>0</v>
      </c>
      <c r="S20" s="50">
        <f t="shared" si="3"/>
        <v>0</v>
      </c>
      <c r="T20" s="50">
        <f t="shared" si="3"/>
        <v>0</v>
      </c>
      <c r="U20" s="61">
        <f>SUM(I20:T20)</f>
        <v>0</v>
      </c>
      <c r="V20" s="50"/>
      <c r="W20" s="50"/>
      <c r="X20" s="50"/>
    </row>
    <row r="21" spans="1:27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</row>
    <row r="22" spans="1:27">
      <c r="A22" s="77"/>
      <c r="B22" s="61"/>
      <c r="C22" s="61"/>
      <c r="D22" s="47"/>
      <c r="E22" s="61"/>
      <c r="F22" s="61"/>
      <c r="G22" s="50"/>
      <c r="H22" s="50"/>
      <c r="I22" s="61" t="s">
        <v>34</v>
      </c>
      <c r="J22" s="61"/>
      <c r="K22" s="78">
        <f>SUM(W19/K24)</f>
        <v>16</v>
      </c>
      <c r="L22" s="61"/>
      <c r="M22" s="61" t="s">
        <v>32</v>
      </c>
      <c r="N22" s="61"/>
      <c r="O22" s="61"/>
      <c r="P22" s="61"/>
      <c r="Q22" s="79">
        <f>SUM(V19/K23)</f>
        <v>49</v>
      </c>
      <c r="R22" s="61"/>
      <c r="S22" s="61"/>
      <c r="T22" s="61"/>
      <c r="U22" s="61"/>
      <c r="V22" s="61"/>
      <c r="W22" s="78"/>
      <c r="X22" s="50"/>
    </row>
    <row r="23" spans="1:27">
      <c r="A23" s="77"/>
      <c r="B23" s="50"/>
      <c r="C23" s="50"/>
      <c r="D23" s="50"/>
      <c r="E23" s="61"/>
      <c r="F23" s="61"/>
      <c r="G23" s="61"/>
      <c r="H23" s="61"/>
      <c r="I23" s="61" t="s">
        <v>45</v>
      </c>
      <c r="J23" s="61"/>
      <c r="K23" s="47">
        <v>1</v>
      </c>
      <c r="L23" s="61"/>
      <c r="M23" s="61"/>
      <c r="N23" s="61"/>
      <c r="O23" s="61"/>
      <c r="P23" s="61"/>
      <c r="Q23" s="78"/>
      <c r="R23" s="61"/>
      <c r="S23" s="61"/>
      <c r="T23" s="61"/>
      <c r="U23" s="61"/>
      <c r="V23" s="61"/>
      <c r="W23" s="78"/>
      <c r="X23" s="50"/>
    </row>
    <row r="24" spans="1:27">
      <c r="A24" s="46"/>
      <c r="B24" s="50"/>
      <c r="C24" s="50"/>
      <c r="D24" s="50"/>
      <c r="E24" s="61"/>
      <c r="F24" s="47"/>
      <c r="G24" s="47"/>
      <c r="H24" s="47"/>
      <c r="I24" s="61" t="s">
        <v>47</v>
      </c>
      <c r="J24" s="47"/>
      <c r="K24" s="47">
        <v>1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0"/>
      <c r="Y24" s="52"/>
      <c r="Z24" s="52"/>
      <c r="AA24" s="52"/>
    </row>
    <row r="25" spans="1:27" ht="13.5" thickBot="1">
      <c r="Y25" s="73"/>
      <c r="Z25" s="73"/>
      <c r="AA25" s="52"/>
    </row>
    <row r="26" spans="1:27">
      <c r="A26" s="67"/>
      <c r="B26" s="68"/>
      <c r="C26" s="68"/>
      <c r="D26" s="68"/>
      <c r="E26" s="68"/>
      <c r="F26" s="68"/>
      <c r="G26" s="68"/>
      <c r="H26" s="68"/>
      <c r="I26" s="69"/>
      <c r="J26" s="69" t="s">
        <v>50</v>
      </c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8"/>
      <c r="V26" s="68"/>
      <c r="W26" s="68"/>
      <c r="X26" s="70"/>
      <c r="Y26" s="73"/>
      <c r="Z26" s="73"/>
      <c r="AA26" s="52"/>
    </row>
    <row r="27" spans="1:27" ht="13.5" thickBot="1">
      <c r="A27" s="48"/>
      <c r="B27" s="49"/>
      <c r="C27" s="49" t="s">
        <v>46</v>
      </c>
      <c r="D27" s="50"/>
      <c r="E27" s="49" t="s">
        <v>46</v>
      </c>
      <c r="F27" s="51"/>
      <c r="G27" s="51" t="s">
        <v>46</v>
      </c>
      <c r="H27" s="51"/>
      <c r="I27" s="49" t="s">
        <v>46</v>
      </c>
      <c r="J27" s="49"/>
      <c r="K27" s="49" t="s">
        <v>46</v>
      </c>
      <c r="L27" s="49"/>
      <c r="M27" s="49" t="s">
        <v>46</v>
      </c>
      <c r="N27" s="52"/>
      <c r="O27" s="49" t="s">
        <v>46</v>
      </c>
      <c r="P27" s="49"/>
      <c r="Q27" s="49" t="s">
        <v>46</v>
      </c>
      <c r="R27" s="49"/>
      <c r="S27" s="72" t="s">
        <v>48</v>
      </c>
      <c r="T27" s="49"/>
      <c r="U27" s="50"/>
      <c r="V27" s="50"/>
      <c r="W27" s="50"/>
      <c r="X27" s="53"/>
      <c r="Y27" s="73"/>
      <c r="Z27" s="73"/>
      <c r="AA27" s="52"/>
    </row>
    <row r="28" spans="1:27" ht="13.5" thickBot="1">
      <c r="A28" s="48"/>
      <c r="B28" s="49"/>
      <c r="C28" s="82">
        <v>38853</v>
      </c>
      <c r="D28" s="50"/>
      <c r="E28" s="82">
        <v>38848</v>
      </c>
      <c r="F28" s="51"/>
      <c r="G28" s="83">
        <v>38850</v>
      </c>
      <c r="H28" s="51"/>
      <c r="I28" s="82">
        <v>38487</v>
      </c>
      <c r="J28" s="49"/>
      <c r="K28" s="82">
        <v>38495</v>
      </c>
      <c r="L28" s="49"/>
      <c r="M28" s="82">
        <v>38501</v>
      </c>
      <c r="N28" s="49"/>
      <c r="O28" s="82">
        <v>38502</v>
      </c>
      <c r="P28" s="49"/>
      <c r="Q28" s="82">
        <v>38538</v>
      </c>
      <c r="R28" s="54"/>
      <c r="S28" s="84">
        <v>38510</v>
      </c>
      <c r="T28" s="55"/>
      <c r="U28" s="50"/>
      <c r="V28" s="50"/>
      <c r="W28" s="50"/>
      <c r="X28" s="53"/>
    </row>
    <row r="29" spans="1:27">
      <c r="A29" s="56"/>
      <c r="B29" s="57"/>
      <c r="C29" s="51" t="s">
        <v>54</v>
      </c>
      <c r="D29" s="51"/>
      <c r="E29" s="51" t="s">
        <v>55</v>
      </c>
      <c r="F29" s="51"/>
      <c r="G29" s="51" t="s">
        <v>56</v>
      </c>
      <c r="H29" s="51"/>
      <c r="I29" s="51" t="s">
        <v>57</v>
      </c>
      <c r="J29" s="51"/>
      <c r="K29" s="51" t="s">
        <v>63</v>
      </c>
      <c r="L29" s="51"/>
      <c r="M29" s="51" t="s">
        <v>64</v>
      </c>
      <c r="N29" s="51"/>
      <c r="O29" s="51" t="s">
        <v>60</v>
      </c>
      <c r="P29" s="51"/>
      <c r="Q29" s="51" t="s">
        <v>61</v>
      </c>
      <c r="R29" s="51"/>
      <c r="S29" s="58" t="s">
        <v>62</v>
      </c>
      <c r="T29" s="51"/>
      <c r="U29" s="51" t="s">
        <v>25</v>
      </c>
      <c r="V29" s="51" t="s">
        <v>30</v>
      </c>
      <c r="W29" s="51" t="s">
        <v>25</v>
      </c>
      <c r="X29" s="59" t="s">
        <v>31</v>
      </c>
    </row>
    <row r="30" spans="1:27">
      <c r="A30" s="60" t="s">
        <v>0</v>
      </c>
      <c r="B30" s="61" t="s">
        <v>1</v>
      </c>
      <c r="C30" s="61" t="s">
        <v>2</v>
      </c>
      <c r="D30" s="61" t="s">
        <v>3</v>
      </c>
      <c r="E30" s="61" t="s">
        <v>2</v>
      </c>
      <c r="F30" s="61" t="s">
        <v>3</v>
      </c>
      <c r="G30" s="61" t="s">
        <v>2</v>
      </c>
      <c r="H30" s="61" t="s">
        <v>3</v>
      </c>
      <c r="I30" s="61" t="s">
        <v>2</v>
      </c>
      <c r="J30" s="61" t="s">
        <v>3</v>
      </c>
      <c r="K30" s="61" t="s">
        <v>2</v>
      </c>
      <c r="L30" s="61" t="s">
        <v>3</v>
      </c>
      <c r="M30" s="61" t="s">
        <v>2</v>
      </c>
      <c r="N30" s="61" t="s">
        <v>3</v>
      </c>
      <c r="O30" s="61" t="s">
        <v>2</v>
      </c>
      <c r="P30" s="61" t="s">
        <v>3</v>
      </c>
      <c r="Q30" s="61" t="s">
        <v>2</v>
      </c>
      <c r="R30" s="61" t="s">
        <v>3</v>
      </c>
      <c r="S30" s="61" t="s">
        <v>2</v>
      </c>
      <c r="T30" s="61" t="s">
        <v>3</v>
      </c>
      <c r="U30" s="61" t="s">
        <v>23</v>
      </c>
      <c r="V30" s="61" t="s">
        <v>26</v>
      </c>
      <c r="W30" s="61" t="s">
        <v>24</v>
      </c>
      <c r="X30" s="62" t="s">
        <v>26</v>
      </c>
    </row>
    <row r="31" spans="1:27">
      <c r="A31" s="60" t="s">
        <v>13</v>
      </c>
      <c r="B31" s="61">
        <v>4</v>
      </c>
      <c r="C31" s="61">
        <v>5</v>
      </c>
      <c r="D31" s="61">
        <v>2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>
        <f>SUM(S31,Q31,O31,M31,K31,I31,G31,E31,C31)</f>
        <v>5</v>
      </c>
      <c r="V31" s="63">
        <f>SUM(U31/K44)</f>
        <v>5</v>
      </c>
      <c r="W31" s="61">
        <f>SUM(D31,F31,H31,J31,L31,N31,P31,R31,T31)</f>
        <v>2</v>
      </c>
      <c r="X31" s="64">
        <f>SUM(W31/K45)</f>
        <v>2</v>
      </c>
    </row>
    <row r="32" spans="1:27">
      <c r="A32" s="60" t="s">
        <v>14</v>
      </c>
      <c r="B32" s="61">
        <v>4</v>
      </c>
      <c r="C32" s="61">
        <v>6</v>
      </c>
      <c r="D32" s="61">
        <v>2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>
        <f t="shared" ref="U32:U39" si="4">SUM(S32,Q32,O32,M32,K32,I32,G32,E32,C32)</f>
        <v>6</v>
      </c>
      <c r="V32" s="63">
        <f>SUM(U32/K44)</f>
        <v>6</v>
      </c>
      <c r="W32" s="61">
        <f t="shared" ref="W32:W39" si="5">SUM(D32,F32,H32,J32,L32,N32,P32,R32,T32)</f>
        <v>2</v>
      </c>
      <c r="X32" s="64">
        <f>SUM(W31/K45)</f>
        <v>2</v>
      </c>
    </row>
    <row r="33" spans="1:24">
      <c r="A33" s="60" t="s">
        <v>15</v>
      </c>
      <c r="B33" s="61">
        <v>4</v>
      </c>
      <c r="C33" s="61">
        <v>6</v>
      </c>
      <c r="D33" s="61">
        <v>2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>
        <f t="shared" si="4"/>
        <v>6</v>
      </c>
      <c r="V33" s="63">
        <f>SUM(U33/K44)</f>
        <v>6</v>
      </c>
      <c r="W33" s="61">
        <f t="shared" si="5"/>
        <v>2</v>
      </c>
      <c r="X33" s="64">
        <f>SUM(W32/K45)</f>
        <v>2</v>
      </c>
    </row>
    <row r="34" spans="1:24">
      <c r="A34" s="60" t="s">
        <v>16</v>
      </c>
      <c r="B34" s="61">
        <v>5</v>
      </c>
      <c r="C34" s="61">
        <v>7</v>
      </c>
      <c r="D34" s="61">
        <v>1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>
        <f t="shared" si="4"/>
        <v>7</v>
      </c>
      <c r="V34" s="63">
        <f>SUM(U34/K44)</f>
        <v>7</v>
      </c>
      <c r="W34" s="61">
        <f t="shared" si="5"/>
        <v>1</v>
      </c>
      <c r="X34" s="64">
        <f>SUM(W32/K45)</f>
        <v>2</v>
      </c>
    </row>
    <row r="35" spans="1:24">
      <c r="A35" s="60" t="s">
        <v>17</v>
      </c>
      <c r="B35" s="61">
        <v>3</v>
      </c>
      <c r="C35" s="61">
        <v>4</v>
      </c>
      <c r="D35" s="61">
        <v>2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>
        <f t="shared" si="4"/>
        <v>4</v>
      </c>
      <c r="V35" s="63">
        <f>SUM(U35/K44)</f>
        <v>4</v>
      </c>
      <c r="W35" s="61">
        <f t="shared" si="5"/>
        <v>2</v>
      </c>
      <c r="X35" s="64">
        <f>SUM(W34/K45)</f>
        <v>1</v>
      </c>
    </row>
    <row r="36" spans="1:24">
      <c r="A36" s="60" t="s">
        <v>18</v>
      </c>
      <c r="B36" s="61">
        <v>4</v>
      </c>
      <c r="C36" s="61">
        <v>6</v>
      </c>
      <c r="D36" s="61">
        <v>2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>
        <f t="shared" si="4"/>
        <v>6</v>
      </c>
      <c r="V36" s="63">
        <f>SUM(U36/K44)</f>
        <v>6</v>
      </c>
      <c r="W36" s="61">
        <f t="shared" si="5"/>
        <v>2</v>
      </c>
      <c r="X36" s="64">
        <f>SUM(W35/K45)</f>
        <v>2</v>
      </c>
    </row>
    <row r="37" spans="1:24">
      <c r="A37" s="60" t="s">
        <v>19</v>
      </c>
      <c r="B37" s="61">
        <v>5</v>
      </c>
      <c r="C37" s="61">
        <v>7</v>
      </c>
      <c r="D37" s="61">
        <v>2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>
        <f t="shared" si="4"/>
        <v>7</v>
      </c>
      <c r="V37" s="63">
        <f>SUM(U37/K44)</f>
        <v>7</v>
      </c>
      <c r="W37" s="61">
        <f t="shared" si="5"/>
        <v>2</v>
      </c>
      <c r="X37" s="64">
        <f>SUM(W36/K45)</f>
        <v>2</v>
      </c>
    </row>
    <row r="38" spans="1:24">
      <c r="A38" s="60" t="s">
        <v>20</v>
      </c>
      <c r="B38" s="61">
        <v>4</v>
      </c>
      <c r="C38" s="61">
        <v>6</v>
      </c>
      <c r="D38" s="61">
        <v>2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>
        <f t="shared" si="4"/>
        <v>6</v>
      </c>
      <c r="V38" s="63">
        <f>SUM(U38/K44)</f>
        <v>6</v>
      </c>
      <c r="W38" s="61">
        <f t="shared" si="5"/>
        <v>2</v>
      </c>
      <c r="X38" s="64">
        <f>SUM(W37/K45)</f>
        <v>2</v>
      </c>
    </row>
    <row r="39" spans="1:24" ht="13.5" thickBot="1">
      <c r="A39" s="65" t="s">
        <v>21</v>
      </c>
      <c r="B39" s="66">
        <v>3</v>
      </c>
      <c r="C39" s="66">
        <v>5</v>
      </c>
      <c r="D39" s="66">
        <v>2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1">
        <f t="shared" si="4"/>
        <v>5</v>
      </c>
      <c r="V39" s="63">
        <f>SUM(U39/K44)</f>
        <v>5</v>
      </c>
      <c r="W39" s="61">
        <f t="shared" si="5"/>
        <v>2</v>
      </c>
      <c r="X39" s="64">
        <f>SUM(W38/K45)</f>
        <v>2</v>
      </c>
    </row>
    <row r="40" spans="1:24">
      <c r="A40" s="74" t="s">
        <v>27</v>
      </c>
      <c r="B40" s="75">
        <f t="shared" ref="B40:T40" si="6">SUM(B31:B39)</f>
        <v>36</v>
      </c>
      <c r="C40" s="75">
        <f t="shared" si="6"/>
        <v>52</v>
      </c>
      <c r="D40" s="75">
        <f t="shared" si="6"/>
        <v>17</v>
      </c>
      <c r="E40" s="75">
        <f t="shared" si="6"/>
        <v>0</v>
      </c>
      <c r="F40" s="75">
        <f t="shared" si="6"/>
        <v>0</v>
      </c>
      <c r="G40" s="75">
        <f t="shared" si="6"/>
        <v>0</v>
      </c>
      <c r="H40" s="75">
        <f t="shared" si="6"/>
        <v>0</v>
      </c>
      <c r="I40" s="75">
        <f t="shared" si="6"/>
        <v>0</v>
      </c>
      <c r="J40" s="75">
        <f t="shared" si="6"/>
        <v>0</v>
      </c>
      <c r="K40" s="75">
        <f t="shared" si="6"/>
        <v>0</v>
      </c>
      <c r="L40" s="75">
        <f t="shared" si="6"/>
        <v>0</v>
      </c>
      <c r="M40" s="75">
        <f t="shared" si="6"/>
        <v>0</v>
      </c>
      <c r="N40" s="75">
        <f t="shared" si="6"/>
        <v>0</v>
      </c>
      <c r="O40" s="75">
        <f t="shared" si="6"/>
        <v>0</v>
      </c>
      <c r="P40" s="75">
        <f t="shared" si="6"/>
        <v>0</v>
      </c>
      <c r="Q40" s="75">
        <f t="shared" si="6"/>
        <v>0</v>
      </c>
      <c r="R40" s="75">
        <f t="shared" si="6"/>
        <v>0</v>
      </c>
      <c r="S40" s="75">
        <f t="shared" si="6"/>
        <v>0</v>
      </c>
      <c r="T40" s="75">
        <f t="shared" si="6"/>
        <v>0</v>
      </c>
      <c r="U40" s="75">
        <f>SUM(I40:T40)</f>
        <v>0</v>
      </c>
      <c r="V40" s="80">
        <f>SUM(V31:V39)</f>
        <v>52</v>
      </c>
      <c r="W40" s="75">
        <f>SUM(W31:W39)</f>
        <v>17</v>
      </c>
      <c r="X40" s="76">
        <f>SUM(X31:X39)</f>
        <v>17</v>
      </c>
    </row>
    <row r="41" spans="1:24">
      <c r="A41" s="61" t="s">
        <v>49</v>
      </c>
      <c r="B41" s="50">
        <f t="shared" ref="B41:T41" si="7">SUM(B40)</f>
        <v>36</v>
      </c>
      <c r="C41" s="50">
        <f t="shared" si="7"/>
        <v>52</v>
      </c>
      <c r="D41" s="50">
        <f t="shared" si="7"/>
        <v>17</v>
      </c>
      <c r="E41" s="50">
        <f t="shared" si="7"/>
        <v>0</v>
      </c>
      <c r="F41" s="57">
        <f t="shared" si="7"/>
        <v>0</v>
      </c>
      <c r="G41" s="57">
        <f t="shared" si="7"/>
        <v>0</v>
      </c>
      <c r="H41" s="57">
        <f t="shared" si="7"/>
        <v>0</v>
      </c>
      <c r="I41" s="50">
        <f t="shared" si="7"/>
        <v>0</v>
      </c>
      <c r="J41" s="50">
        <f t="shared" si="7"/>
        <v>0</v>
      </c>
      <c r="K41" s="50">
        <f t="shared" si="7"/>
        <v>0</v>
      </c>
      <c r="L41" s="50">
        <f t="shared" si="7"/>
        <v>0</v>
      </c>
      <c r="M41" s="50">
        <f t="shared" si="7"/>
        <v>0</v>
      </c>
      <c r="N41" s="50">
        <f t="shared" si="7"/>
        <v>0</v>
      </c>
      <c r="O41" s="50">
        <f t="shared" si="7"/>
        <v>0</v>
      </c>
      <c r="P41" s="50">
        <f t="shared" si="7"/>
        <v>0</v>
      </c>
      <c r="Q41" s="50">
        <f t="shared" si="7"/>
        <v>0</v>
      </c>
      <c r="R41" s="50">
        <f t="shared" si="7"/>
        <v>0</v>
      </c>
      <c r="S41" s="50">
        <f t="shared" si="7"/>
        <v>0</v>
      </c>
      <c r="T41" s="50">
        <f t="shared" si="7"/>
        <v>0</v>
      </c>
      <c r="U41" s="61">
        <f>SUM(I41:T41)</f>
        <v>0</v>
      </c>
      <c r="V41" s="50"/>
      <c r="W41" s="50"/>
      <c r="X41" s="50"/>
    </row>
    <row r="42" spans="1:24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</row>
    <row r="43" spans="1:24">
      <c r="A43" s="77"/>
      <c r="B43" s="61"/>
      <c r="C43" s="61"/>
      <c r="D43" s="47"/>
      <c r="E43" s="61"/>
      <c r="F43" s="61"/>
      <c r="G43" s="50"/>
      <c r="H43" s="50"/>
      <c r="I43" s="61" t="s">
        <v>51</v>
      </c>
      <c r="J43" s="61"/>
      <c r="K43" s="78">
        <f>SUM(W40/K45)</f>
        <v>17</v>
      </c>
      <c r="L43" s="61"/>
      <c r="M43" s="61" t="s">
        <v>52</v>
      </c>
      <c r="N43" s="61"/>
      <c r="O43" s="61"/>
      <c r="P43" s="61"/>
      <c r="Q43" s="79">
        <f>SUM(V40/K44)</f>
        <v>52</v>
      </c>
      <c r="R43" s="61"/>
      <c r="S43" s="61"/>
      <c r="T43" s="61"/>
      <c r="U43" s="61"/>
      <c r="V43" s="61"/>
      <c r="W43" s="78"/>
      <c r="X43" s="50"/>
    </row>
    <row r="44" spans="1:24">
      <c r="A44" s="77"/>
      <c r="B44" s="50"/>
      <c r="C44" s="50"/>
      <c r="D44" s="50"/>
      <c r="E44" s="61"/>
      <c r="F44" s="61"/>
      <c r="G44" s="61"/>
      <c r="H44" s="61"/>
      <c r="I44" s="61" t="s">
        <v>45</v>
      </c>
      <c r="J44" s="61"/>
      <c r="K44" s="47">
        <v>1</v>
      </c>
      <c r="L44" s="61"/>
      <c r="M44" s="61"/>
      <c r="N44" s="61"/>
      <c r="O44" s="61"/>
      <c r="P44" s="61"/>
      <c r="Q44" s="78"/>
      <c r="R44" s="61"/>
      <c r="S44" s="61"/>
      <c r="T44" s="61"/>
      <c r="U44" s="61"/>
      <c r="V44" s="61"/>
      <c r="W44" s="78"/>
      <c r="X44" s="50"/>
    </row>
    <row r="45" spans="1:24">
      <c r="A45" s="46"/>
      <c r="B45" s="50"/>
      <c r="C45" s="50"/>
      <c r="D45" s="50"/>
      <c r="E45" s="61"/>
      <c r="F45" s="47"/>
      <c r="G45" s="47"/>
      <c r="H45" s="47"/>
      <c r="I45" s="61" t="s">
        <v>47</v>
      </c>
      <c r="J45" s="47"/>
      <c r="K45" s="47">
        <v>1</v>
      </c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0"/>
    </row>
    <row r="46" spans="1:24" ht="13.5" thickBot="1"/>
    <row r="47" spans="1:24">
      <c r="A47" s="67"/>
      <c r="B47" s="68"/>
      <c r="C47" s="68"/>
      <c r="D47" s="68"/>
      <c r="E47" s="68"/>
      <c r="F47" s="68"/>
      <c r="G47" s="68"/>
      <c r="H47" s="68"/>
      <c r="I47" s="69"/>
      <c r="J47" s="69" t="s">
        <v>50</v>
      </c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8"/>
      <c r="V47" s="68"/>
      <c r="W47" s="68"/>
      <c r="X47" s="70"/>
    </row>
    <row r="48" spans="1:24" ht="13.5" thickBot="1">
      <c r="A48" s="48"/>
      <c r="B48" s="49"/>
      <c r="C48" s="49" t="s">
        <v>46</v>
      </c>
      <c r="D48" s="50"/>
      <c r="E48" s="49" t="s">
        <v>46</v>
      </c>
      <c r="F48" s="51"/>
      <c r="G48" s="51" t="s">
        <v>46</v>
      </c>
      <c r="H48" s="51"/>
      <c r="I48" s="49" t="s">
        <v>46</v>
      </c>
      <c r="J48" s="49"/>
      <c r="K48" s="49" t="s">
        <v>46</v>
      </c>
      <c r="L48" s="49"/>
      <c r="M48" s="49" t="s">
        <v>46</v>
      </c>
      <c r="N48" s="52"/>
      <c r="O48" s="49" t="s">
        <v>46</v>
      </c>
      <c r="P48" s="49"/>
      <c r="Q48" s="49" t="s">
        <v>46</v>
      </c>
      <c r="R48" s="49"/>
      <c r="S48" s="72" t="s">
        <v>48</v>
      </c>
      <c r="T48" s="49"/>
      <c r="U48" s="50"/>
      <c r="V48" s="50"/>
      <c r="W48" s="50"/>
      <c r="X48" s="53"/>
    </row>
    <row r="49" spans="1:27" ht="13.5" thickBot="1">
      <c r="A49" s="48"/>
      <c r="B49" s="49"/>
      <c r="C49" s="82">
        <v>38847</v>
      </c>
      <c r="D49" s="50"/>
      <c r="E49" s="82">
        <v>38848</v>
      </c>
      <c r="F49" s="51"/>
      <c r="G49" s="83">
        <v>38850</v>
      </c>
      <c r="H49" s="51"/>
      <c r="I49" s="82">
        <v>38487</v>
      </c>
      <c r="J49" s="49"/>
      <c r="K49" s="82">
        <v>38495</v>
      </c>
      <c r="L49" s="49"/>
      <c r="M49" s="82">
        <v>38501</v>
      </c>
      <c r="N49" s="49"/>
      <c r="O49" s="82">
        <v>38502</v>
      </c>
      <c r="P49" s="49"/>
      <c r="Q49" s="82">
        <v>38538</v>
      </c>
      <c r="R49" s="54"/>
      <c r="S49" s="84">
        <v>38510</v>
      </c>
      <c r="T49" s="55"/>
      <c r="U49" s="50"/>
      <c r="V49" s="50"/>
      <c r="W49" s="50"/>
      <c r="X49" s="53"/>
    </row>
    <row r="50" spans="1:27">
      <c r="A50" s="56"/>
      <c r="B50" s="57"/>
      <c r="C50" s="51" t="s">
        <v>54</v>
      </c>
      <c r="D50" s="51"/>
      <c r="E50" s="51" t="s">
        <v>55</v>
      </c>
      <c r="F50" s="51"/>
      <c r="G50" s="51" t="s">
        <v>56</v>
      </c>
      <c r="H50" s="51"/>
      <c r="I50" s="51" t="s">
        <v>57</v>
      </c>
      <c r="J50" s="51"/>
      <c r="K50" s="51" t="s">
        <v>58</v>
      </c>
      <c r="L50" s="51"/>
      <c r="M50" s="51" t="s">
        <v>59</v>
      </c>
      <c r="N50" s="51"/>
      <c r="O50" s="51" t="s">
        <v>60</v>
      </c>
      <c r="P50" s="51"/>
      <c r="Q50" s="51" t="s">
        <v>61</v>
      </c>
      <c r="R50" s="51"/>
      <c r="S50" s="58" t="s">
        <v>62</v>
      </c>
      <c r="T50" s="51"/>
      <c r="U50" s="51" t="s">
        <v>25</v>
      </c>
      <c r="V50" s="51" t="s">
        <v>30</v>
      </c>
      <c r="W50" s="51" t="s">
        <v>25</v>
      </c>
      <c r="X50" s="59" t="s">
        <v>31</v>
      </c>
    </row>
    <row r="51" spans="1:27">
      <c r="A51" s="60" t="s">
        <v>0</v>
      </c>
      <c r="B51" s="61" t="s">
        <v>1</v>
      </c>
      <c r="C51" s="61" t="s">
        <v>2</v>
      </c>
      <c r="D51" s="61" t="s">
        <v>3</v>
      </c>
      <c r="E51" s="61" t="s">
        <v>2</v>
      </c>
      <c r="F51" s="61" t="s">
        <v>3</v>
      </c>
      <c r="G51" s="61" t="s">
        <v>2</v>
      </c>
      <c r="H51" s="61" t="s">
        <v>3</v>
      </c>
      <c r="I51" s="61" t="s">
        <v>2</v>
      </c>
      <c r="J51" s="61" t="s">
        <v>3</v>
      </c>
      <c r="K51" s="61" t="s">
        <v>2</v>
      </c>
      <c r="L51" s="61" t="s">
        <v>3</v>
      </c>
      <c r="M51" s="61" t="s">
        <v>2</v>
      </c>
      <c r="N51" s="61" t="s">
        <v>3</v>
      </c>
      <c r="O51" s="61" t="s">
        <v>2</v>
      </c>
      <c r="P51" s="61" t="s">
        <v>3</v>
      </c>
      <c r="Q51" s="61" t="s">
        <v>2</v>
      </c>
      <c r="R51" s="61" t="s">
        <v>3</v>
      </c>
      <c r="S51" s="61" t="s">
        <v>2</v>
      </c>
      <c r="T51" s="61" t="s">
        <v>3</v>
      </c>
      <c r="U51" s="61" t="s">
        <v>23</v>
      </c>
      <c r="V51" s="61" t="s">
        <v>26</v>
      </c>
      <c r="W51" s="61" t="s">
        <v>24</v>
      </c>
      <c r="X51" s="62" t="s">
        <v>26</v>
      </c>
    </row>
    <row r="52" spans="1:27">
      <c r="A52" s="60" t="s">
        <v>4</v>
      </c>
      <c r="B52" s="61">
        <v>4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>
        <f>SUM(S52,Q52,O52,M52,K52,I52,G52,E52,C52)</f>
        <v>0</v>
      </c>
      <c r="V52" s="63">
        <f>SUM(U52/K65)</f>
        <v>0</v>
      </c>
      <c r="W52" s="61">
        <f>SUM(D52,F52,H52,J52,L52,N52,P52,R52,T52)</f>
        <v>0</v>
      </c>
      <c r="X52" s="64">
        <f>SUM(W52/K66)</f>
        <v>0</v>
      </c>
    </row>
    <row r="53" spans="1:27">
      <c r="A53" s="60" t="s">
        <v>5</v>
      </c>
      <c r="B53" s="61">
        <v>4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>
        <f t="shared" ref="U53:U60" si="8">SUM(S53,Q53,O53,M53,K53,I53,G53,E53,C53)</f>
        <v>0</v>
      </c>
      <c r="V53" s="63">
        <f>SUM(U53/K65)</f>
        <v>0</v>
      </c>
      <c r="W53" s="61">
        <f t="shared" ref="W53:W60" si="9">SUM(D53,F53,H53,J53,L53,N53,P53,R53,T53)</f>
        <v>0</v>
      </c>
      <c r="X53" s="64">
        <f>SUM(W52/K66)</f>
        <v>0</v>
      </c>
    </row>
    <row r="54" spans="1:27">
      <c r="A54" s="60" t="s">
        <v>6</v>
      </c>
      <c r="B54" s="61">
        <v>3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>
        <f t="shared" si="8"/>
        <v>0</v>
      </c>
      <c r="V54" s="63">
        <f>SUM(U54/K65)</f>
        <v>0</v>
      </c>
      <c r="W54" s="61">
        <f t="shared" si="9"/>
        <v>0</v>
      </c>
      <c r="X54" s="64">
        <f>SUM(W53/K66)</f>
        <v>0</v>
      </c>
    </row>
    <row r="55" spans="1:27">
      <c r="A55" s="60" t="s">
        <v>7</v>
      </c>
      <c r="B55" s="61">
        <v>5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>
        <f t="shared" si="8"/>
        <v>0</v>
      </c>
      <c r="V55" s="63">
        <f>SUM(U55/K65)</f>
        <v>0</v>
      </c>
      <c r="W55" s="61">
        <f t="shared" si="9"/>
        <v>0</v>
      </c>
      <c r="X55" s="64">
        <f>SUM(W53/K66)</f>
        <v>0</v>
      </c>
    </row>
    <row r="56" spans="1:27">
      <c r="A56" s="60" t="s">
        <v>8</v>
      </c>
      <c r="B56" s="61">
        <v>4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>
        <f t="shared" si="8"/>
        <v>0</v>
      </c>
      <c r="V56" s="63">
        <f>SUM(U56/K65)</f>
        <v>0</v>
      </c>
      <c r="W56" s="61">
        <f t="shared" si="9"/>
        <v>0</v>
      </c>
      <c r="X56" s="64">
        <f>SUM(W55/K66)</f>
        <v>0</v>
      </c>
      <c r="Y56" s="52"/>
      <c r="Z56" s="52"/>
      <c r="AA56" s="52"/>
    </row>
    <row r="57" spans="1:27">
      <c r="A57" s="60" t="s">
        <v>9</v>
      </c>
      <c r="B57" s="61">
        <v>4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>
        <f t="shared" si="8"/>
        <v>0</v>
      </c>
      <c r="V57" s="63">
        <f>SUM(U57/K65)</f>
        <v>0</v>
      </c>
      <c r="W57" s="61">
        <f t="shared" si="9"/>
        <v>0</v>
      </c>
      <c r="X57" s="64">
        <f>SUM(W56/K66)</f>
        <v>0</v>
      </c>
      <c r="Y57" s="73"/>
      <c r="Z57" s="73"/>
      <c r="AA57" s="52"/>
    </row>
    <row r="58" spans="1:27">
      <c r="A58" s="60" t="s">
        <v>10</v>
      </c>
      <c r="B58" s="61">
        <v>5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>
        <f t="shared" si="8"/>
        <v>0</v>
      </c>
      <c r="V58" s="63">
        <f>SUM(U58/K65)</f>
        <v>0</v>
      </c>
      <c r="W58" s="61">
        <f t="shared" si="9"/>
        <v>0</v>
      </c>
      <c r="X58" s="64">
        <f>SUM(W57/K66)</f>
        <v>0</v>
      </c>
      <c r="Y58" s="73"/>
      <c r="Z58" s="73"/>
      <c r="AA58" s="52"/>
    </row>
    <row r="59" spans="1:27">
      <c r="A59" s="60" t="s">
        <v>11</v>
      </c>
      <c r="B59" s="61">
        <v>3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>
        <f t="shared" si="8"/>
        <v>0</v>
      </c>
      <c r="V59" s="63">
        <f>SUM(U59/K65)</f>
        <v>0</v>
      </c>
      <c r="W59" s="61">
        <f t="shared" si="9"/>
        <v>0</v>
      </c>
      <c r="X59" s="64">
        <f>SUM(W58/K66)</f>
        <v>0</v>
      </c>
      <c r="Y59" s="73"/>
      <c r="Z59" s="73"/>
      <c r="AA59" s="52"/>
    </row>
    <row r="60" spans="1:27" ht="13.5" thickBot="1">
      <c r="A60" s="65" t="s">
        <v>12</v>
      </c>
      <c r="B60" s="66">
        <v>4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1">
        <f t="shared" si="8"/>
        <v>0</v>
      </c>
      <c r="V60" s="63">
        <f>SUM(U60/K65)</f>
        <v>0</v>
      </c>
      <c r="W60" s="61">
        <f t="shared" si="9"/>
        <v>0</v>
      </c>
      <c r="X60" s="64">
        <f>SUM(W59/K66)</f>
        <v>0</v>
      </c>
    </row>
    <row r="61" spans="1:27">
      <c r="A61" s="74" t="s">
        <v>27</v>
      </c>
      <c r="B61" s="75">
        <f>SUM(B52:B60)</f>
        <v>36</v>
      </c>
      <c r="C61" s="75"/>
      <c r="D61" s="75">
        <f t="shared" ref="D61:T61" si="10">SUM(D52:D60)</f>
        <v>0</v>
      </c>
      <c r="E61" s="75">
        <f t="shared" si="10"/>
        <v>0</v>
      </c>
      <c r="F61" s="75">
        <f t="shared" si="10"/>
        <v>0</v>
      </c>
      <c r="G61" s="75">
        <f t="shared" si="10"/>
        <v>0</v>
      </c>
      <c r="H61" s="75">
        <f t="shared" si="10"/>
        <v>0</v>
      </c>
      <c r="I61" s="75">
        <f t="shared" si="10"/>
        <v>0</v>
      </c>
      <c r="J61" s="75">
        <f t="shared" si="10"/>
        <v>0</v>
      </c>
      <c r="K61" s="75">
        <f t="shared" si="10"/>
        <v>0</v>
      </c>
      <c r="L61" s="75">
        <f t="shared" si="10"/>
        <v>0</v>
      </c>
      <c r="M61" s="75">
        <f t="shared" si="10"/>
        <v>0</v>
      </c>
      <c r="N61" s="75">
        <f t="shared" si="10"/>
        <v>0</v>
      </c>
      <c r="O61" s="75">
        <f t="shared" si="10"/>
        <v>0</v>
      </c>
      <c r="P61" s="75">
        <f t="shared" si="10"/>
        <v>0</v>
      </c>
      <c r="Q61" s="75">
        <f t="shared" si="10"/>
        <v>0</v>
      </c>
      <c r="R61" s="75">
        <f t="shared" si="10"/>
        <v>0</v>
      </c>
      <c r="S61" s="75">
        <f t="shared" si="10"/>
        <v>0</v>
      </c>
      <c r="T61" s="75">
        <f t="shared" si="10"/>
        <v>0</v>
      </c>
      <c r="U61" s="75">
        <f>SUM(I61:T61)</f>
        <v>0</v>
      </c>
      <c r="V61" s="80">
        <f>SUM(V52:V60)</f>
        <v>0</v>
      </c>
      <c r="W61" s="75">
        <f>SUM(W52:W60)</f>
        <v>0</v>
      </c>
      <c r="X61" s="76">
        <f>SUM(X53:X60)</f>
        <v>0</v>
      </c>
    </row>
    <row r="62" spans="1:27">
      <c r="A62" s="61" t="s">
        <v>49</v>
      </c>
      <c r="B62" s="50">
        <f t="shared" ref="B62:T62" si="11">SUM(B61)</f>
        <v>36</v>
      </c>
      <c r="C62" s="50">
        <f t="shared" si="11"/>
        <v>0</v>
      </c>
      <c r="D62" s="50">
        <f t="shared" si="11"/>
        <v>0</v>
      </c>
      <c r="E62" s="50">
        <f t="shared" si="11"/>
        <v>0</v>
      </c>
      <c r="F62" s="57">
        <f t="shared" si="11"/>
        <v>0</v>
      </c>
      <c r="G62" s="57">
        <f t="shared" si="11"/>
        <v>0</v>
      </c>
      <c r="H62" s="57">
        <f t="shared" si="11"/>
        <v>0</v>
      </c>
      <c r="I62" s="50">
        <f t="shared" si="11"/>
        <v>0</v>
      </c>
      <c r="J62" s="50">
        <f t="shared" si="11"/>
        <v>0</v>
      </c>
      <c r="K62" s="50">
        <f t="shared" si="11"/>
        <v>0</v>
      </c>
      <c r="L62" s="50">
        <f t="shared" si="11"/>
        <v>0</v>
      </c>
      <c r="M62" s="50">
        <f t="shared" si="11"/>
        <v>0</v>
      </c>
      <c r="N62" s="50">
        <f t="shared" si="11"/>
        <v>0</v>
      </c>
      <c r="O62" s="50">
        <f t="shared" si="11"/>
        <v>0</v>
      </c>
      <c r="P62" s="50">
        <f t="shared" si="11"/>
        <v>0</v>
      </c>
      <c r="Q62" s="50">
        <f t="shared" si="11"/>
        <v>0</v>
      </c>
      <c r="R62" s="50">
        <f t="shared" si="11"/>
        <v>0</v>
      </c>
      <c r="S62" s="50">
        <f t="shared" si="11"/>
        <v>0</v>
      </c>
      <c r="T62" s="50">
        <f t="shared" si="11"/>
        <v>0</v>
      </c>
      <c r="U62" s="61">
        <f>SUM(I62:T62)</f>
        <v>0</v>
      </c>
      <c r="V62" s="50"/>
      <c r="W62" s="50"/>
      <c r="X62" s="50"/>
    </row>
    <row r="63" spans="1:27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</row>
    <row r="64" spans="1:27">
      <c r="A64" s="77"/>
      <c r="B64" s="61"/>
      <c r="C64" s="61"/>
      <c r="D64" s="47"/>
      <c r="E64" s="61"/>
      <c r="F64" s="61"/>
      <c r="G64" s="50"/>
      <c r="H64" s="61" t="s">
        <v>34</v>
      </c>
      <c r="J64" s="61"/>
      <c r="K64" s="78">
        <f>SUM(W61/K66)</f>
        <v>0</v>
      </c>
      <c r="L64" s="61"/>
      <c r="M64" s="61" t="s">
        <v>32</v>
      </c>
      <c r="N64" s="61"/>
      <c r="O64" s="61"/>
      <c r="P64" s="61"/>
      <c r="Q64" s="79">
        <f>SUM(V61/K65)</f>
        <v>0</v>
      </c>
      <c r="R64" s="61"/>
      <c r="S64" s="61"/>
      <c r="T64" s="61"/>
      <c r="U64" s="61"/>
      <c r="V64" s="61"/>
      <c r="W64" s="78"/>
      <c r="X64" s="50"/>
    </row>
    <row r="65" spans="1:24">
      <c r="A65" s="77"/>
      <c r="B65" s="50"/>
      <c r="C65" s="50"/>
      <c r="D65" s="50"/>
      <c r="E65" s="61"/>
      <c r="F65" s="61"/>
      <c r="G65" s="61"/>
      <c r="H65" s="61" t="s">
        <v>45</v>
      </c>
      <c r="J65" s="61"/>
      <c r="K65" s="47">
        <v>1</v>
      </c>
      <c r="L65" s="61"/>
      <c r="M65" s="61"/>
      <c r="N65" s="61"/>
      <c r="O65" s="61"/>
      <c r="P65" s="61"/>
      <c r="Q65" s="78"/>
      <c r="R65" s="61"/>
      <c r="S65" s="61"/>
      <c r="T65" s="61"/>
      <c r="U65" s="61"/>
      <c r="V65" s="61"/>
      <c r="W65" s="78"/>
      <c r="X65" s="50"/>
    </row>
    <row r="66" spans="1:24">
      <c r="A66" s="46"/>
      <c r="B66" s="50"/>
      <c r="C66" s="50"/>
      <c r="D66" s="50"/>
      <c r="E66" s="61"/>
      <c r="F66" s="47"/>
      <c r="G66" s="47"/>
      <c r="H66" s="61" t="s">
        <v>47</v>
      </c>
      <c r="J66" s="47"/>
      <c r="K66" s="47">
        <v>1</v>
      </c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50"/>
    </row>
    <row r="67" spans="1:24" ht="13.5" thickBot="1"/>
    <row r="68" spans="1:24">
      <c r="A68" s="67"/>
      <c r="B68" s="68"/>
      <c r="C68" s="68"/>
      <c r="D68" s="68"/>
      <c r="E68" s="68"/>
      <c r="F68" s="68"/>
      <c r="G68" s="68"/>
      <c r="H68" s="68"/>
      <c r="I68" s="69"/>
      <c r="J68" s="69" t="s">
        <v>50</v>
      </c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8"/>
      <c r="V68" s="68"/>
      <c r="W68" s="68"/>
      <c r="X68" s="70"/>
    </row>
    <row r="69" spans="1:24" ht="13.5" thickBot="1">
      <c r="A69" s="48"/>
      <c r="B69" s="49"/>
      <c r="C69" s="49" t="s">
        <v>46</v>
      </c>
      <c r="D69" s="50"/>
      <c r="E69" s="49" t="s">
        <v>46</v>
      </c>
      <c r="F69" s="51"/>
      <c r="G69" s="51" t="s">
        <v>46</v>
      </c>
      <c r="H69" s="51"/>
      <c r="I69" s="49" t="s">
        <v>46</v>
      </c>
      <c r="J69" s="49"/>
      <c r="K69" s="49" t="s">
        <v>46</v>
      </c>
      <c r="L69" s="49"/>
      <c r="M69" s="49" t="s">
        <v>46</v>
      </c>
      <c r="N69" s="52"/>
      <c r="O69" s="49" t="s">
        <v>46</v>
      </c>
      <c r="P69" s="49"/>
      <c r="Q69" s="49" t="s">
        <v>46</v>
      </c>
      <c r="R69" s="49"/>
      <c r="S69" s="72" t="s">
        <v>48</v>
      </c>
      <c r="T69" s="49"/>
      <c r="U69" s="50"/>
      <c r="V69" s="50"/>
      <c r="W69" s="50"/>
      <c r="X69" s="53"/>
    </row>
    <row r="70" spans="1:24" ht="13.5" thickBot="1">
      <c r="A70" s="48"/>
      <c r="B70" s="49"/>
      <c r="C70" s="82">
        <v>38853</v>
      </c>
      <c r="D70" s="50"/>
      <c r="E70" s="82">
        <v>38848</v>
      </c>
      <c r="F70" s="51"/>
      <c r="G70" s="83">
        <v>38850</v>
      </c>
      <c r="H70" s="51"/>
      <c r="I70" s="82">
        <v>38487</v>
      </c>
      <c r="J70" s="49"/>
      <c r="K70" s="82">
        <v>38495</v>
      </c>
      <c r="L70" s="49"/>
      <c r="M70" s="82">
        <v>38501</v>
      </c>
      <c r="N70" s="49"/>
      <c r="O70" s="82">
        <v>38502</v>
      </c>
      <c r="P70" s="49"/>
      <c r="Q70" s="82">
        <v>38538</v>
      </c>
      <c r="R70" s="54"/>
      <c r="S70" s="84">
        <v>38510</v>
      </c>
      <c r="T70" s="55"/>
      <c r="U70" s="50"/>
      <c r="V70" s="50"/>
      <c r="W70" s="50"/>
      <c r="X70" s="53"/>
    </row>
    <row r="71" spans="1:24">
      <c r="A71" s="56"/>
      <c r="B71" s="57"/>
      <c r="C71" s="51" t="s">
        <v>54</v>
      </c>
      <c r="D71" s="51"/>
      <c r="E71" s="51" t="s">
        <v>55</v>
      </c>
      <c r="F71" s="51"/>
      <c r="G71" s="51" t="s">
        <v>56</v>
      </c>
      <c r="H71" s="51"/>
      <c r="I71" s="51" t="s">
        <v>57</v>
      </c>
      <c r="J71" s="51"/>
      <c r="K71" s="51" t="s">
        <v>63</v>
      </c>
      <c r="L71" s="51"/>
      <c r="M71" s="51" t="s">
        <v>64</v>
      </c>
      <c r="N71" s="51"/>
      <c r="O71" s="51" t="s">
        <v>60</v>
      </c>
      <c r="P71" s="51"/>
      <c r="Q71" s="51" t="s">
        <v>61</v>
      </c>
      <c r="R71" s="51"/>
      <c r="S71" s="58" t="s">
        <v>62</v>
      </c>
      <c r="T71" s="51"/>
      <c r="U71" s="51" t="s">
        <v>25</v>
      </c>
      <c r="V71" s="51" t="s">
        <v>30</v>
      </c>
      <c r="W71" s="51" t="s">
        <v>25</v>
      </c>
      <c r="X71" s="59" t="s">
        <v>31</v>
      </c>
    </row>
    <row r="72" spans="1:24">
      <c r="A72" s="60" t="s">
        <v>0</v>
      </c>
      <c r="B72" s="61" t="s">
        <v>1</v>
      </c>
      <c r="C72" s="61" t="s">
        <v>2</v>
      </c>
      <c r="D72" s="61" t="s">
        <v>3</v>
      </c>
      <c r="E72" s="61" t="s">
        <v>2</v>
      </c>
      <c r="F72" s="61" t="s">
        <v>3</v>
      </c>
      <c r="G72" s="61" t="s">
        <v>2</v>
      </c>
      <c r="H72" s="61" t="s">
        <v>3</v>
      </c>
      <c r="I72" s="61" t="s">
        <v>2</v>
      </c>
      <c r="J72" s="61" t="s">
        <v>3</v>
      </c>
      <c r="K72" s="61" t="s">
        <v>2</v>
      </c>
      <c r="L72" s="61" t="s">
        <v>3</v>
      </c>
      <c r="M72" s="61" t="s">
        <v>2</v>
      </c>
      <c r="N72" s="61" t="s">
        <v>3</v>
      </c>
      <c r="O72" s="61" t="s">
        <v>2</v>
      </c>
      <c r="P72" s="61" t="s">
        <v>3</v>
      </c>
      <c r="Q72" s="61" t="s">
        <v>2</v>
      </c>
      <c r="R72" s="61" t="s">
        <v>3</v>
      </c>
      <c r="S72" s="61" t="s">
        <v>2</v>
      </c>
      <c r="T72" s="61" t="s">
        <v>3</v>
      </c>
      <c r="U72" s="61" t="s">
        <v>23</v>
      </c>
      <c r="V72" s="61" t="s">
        <v>26</v>
      </c>
      <c r="W72" s="61" t="s">
        <v>24</v>
      </c>
      <c r="X72" s="62" t="s">
        <v>26</v>
      </c>
    </row>
    <row r="73" spans="1:24">
      <c r="A73" s="60" t="s">
        <v>13</v>
      </c>
      <c r="B73" s="61">
        <v>4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>
        <f>SUM(S73,Q73,O73,M73,K73,I73,G73,E73,C73)</f>
        <v>0</v>
      </c>
      <c r="V73" s="63">
        <f>SUM(U73/K86)</f>
        <v>0</v>
      </c>
      <c r="W73" s="61">
        <f>SUM(D73,F73,H73,J73,L73,N73,P73,R73,T73)</f>
        <v>0</v>
      </c>
      <c r="X73" s="64">
        <f>SUM(W73/K87)</f>
        <v>0</v>
      </c>
    </row>
    <row r="74" spans="1:24">
      <c r="A74" s="60" t="s">
        <v>14</v>
      </c>
      <c r="B74" s="61">
        <v>4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>
        <f t="shared" ref="U74:U81" si="12">SUM(S74,Q74,O74,M74,K74,I74,G74,E74,C74)</f>
        <v>0</v>
      </c>
      <c r="V74" s="63">
        <f>SUM(U74/K86)</f>
        <v>0</v>
      </c>
      <c r="W74" s="61">
        <f t="shared" ref="W74:W81" si="13">SUM(D74,F74,H74,J74,L74,N74,P74,R74,T74)</f>
        <v>0</v>
      </c>
      <c r="X74" s="64">
        <f>SUM(W73/K87)</f>
        <v>0</v>
      </c>
    </row>
    <row r="75" spans="1:24">
      <c r="A75" s="60" t="s">
        <v>15</v>
      </c>
      <c r="B75" s="61">
        <v>4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>
        <f t="shared" si="12"/>
        <v>0</v>
      </c>
      <c r="V75" s="63">
        <f>SUM(U75/K86)</f>
        <v>0</v>
      </c>
      <c r="W75" s="61">
        <f t="shared" si="13"/>
        <v>0</v>
      </c>
      <c r="X75" s="64">
        <f>SUM(W74/K87)</f>
        <v>0</v>
      </c>
    </row>
    <row r="76" spans="1:24">
      <c r="A76" s="60" t="s">
        <v>16</v>
      </c>
      <c r="B76" s="61">
        <v>5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>
        <f t="shared" si="12"/>
        <v>0</v>
      </c>
      <c r="V76" s="63">
        <f>SUM(U76/K86)</f>
        <v>0</v>
      </c>
      <c r="W76" s="61">
        <f t="shared" si="13"/>
        <v>0</v>
      </c>
      <c r="X76" s="64">
        <f>SUM(W74/K87)</f>
        <v>0</v>
      </c>
    </row>
    <row r="77" spans="1:24">
      <c r="A77" s="60" t="s">
        <v>17</v>
      </c>
      <c r="B77" s="61">
        <v>3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>
        <f t="shared" si="12"/>
        <v>0</v>
      </c>
      <c r="V77" s="63">
        <f>SUM(U77/K86)</f>
        <v>0</v>
      </c>
      <c r="W77" s="61">
        <f t="shared" si="13"/>
        <v>0</v>
      </c>
      <c r="X77" s="64">
        <f>SUM(W76/K87)</f>
        <v>0</v>
      </c>
    </row>
    <row r="78" spans="1:24">
      <c r="A78" s="60" t="s">
        <v>18</v>
      </c>
      <c r="B78" s="61">
        <v>4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>
        <f t="shared" si="12"/>
        <v>0</v>
      </c>
      <c r="V78" s="63">
        <f>SUM(U78/K86)</f>
        <v>0</v>
      </c>
      <c r="W78" s="61">
        <f t="shared" si="13"/>
        <v>0</v>
      </c>
      <c r="X78" s="64">
        <f>SUM(W77/K87)</f>
        <v>0</v>
      </c>
    </row>
    <row r="79" spans="1:24">
      <c r="A79" s="60" t="s">
        <v>19</v>
      </c>
      <c r="B79" s="61">
        <v>5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>
        <f t="shared" si="12"/>
        <v>0</v>
      </c>
      <c r="V79" s="63">
        <f>SUM(U79/K86)</f>
        <v>0</v>
      </c>
      <c r="W79" s="61">
        <f t="shared" si="13"/>
        <v>0</v>
      </c>
      <c r="X79" s="64">
        <f>SUM(W78/K87)</f>
        <v>0</v>
      </c>
    </row>
    <row r="80" spans="1:24">
      <c r="A80" s="60" t="s">
        <v>20</v>
      </c>
      <c r="B80" s="61">
        <v>4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>
        <f t="shared" si="12"/>
        <v>0</v>
      </c>
      <c r="V80" s="63">
        <f>SUM(U80/K86)</f>
        <v>0</v>
      </c>
      <c r="W80" s="61">
        <f t="shared" si="13"/>
        <v>0</v>
      </c>
      <c r="X80" s="64">
        <f>SUM(W79/K87)</f>
        <v>0</v>
      </c>
    </row>
    <row r="81" spans="1:24" ht="13.5" thickBot="1">
      <c r="A81" s="65" t="s">
        <v>21</v>
      </c>
      <c r="B81" s="66">
        <v>3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1">
        <f t="shared" si="12"/>
        <v>0</v>
      </c>
      <c r="V81" s="63">
        <f>SUM(U81/K86)</f>
        <v>0</v>
      </c>
      <c r="W81" s="61">
        <f t="shared" si="13"/>
        <v>0</v>
      </c>
      <c r="X81" s="64">
        <f>SUM(W80/K87)</f>
        <v>0</v>
      </c>
    </row>
    <row r="82" spans="1:24">
      <c r="A82" s="74" t="s">
        <v>27</v>
      </c>
      <c r="B82" s="75">
        <f t="shared" ref="B82:T82" si="14">SUM(B73:B81)</f>
        <v>36</v>
      </c>
      <c r="C82" s="75">
        <f t="shared" si="14"/>
        <v>0</v>
      </c>
      <c r="D82" s="75">
        <f t="shared" si="14"/>
        <v>0</v>
      </c>
      <c r="E82" s="75">
        <f t="shared" si="14"/>
        <v>0</v>
      </c>
      <c r="F82" s="75">
        <f t="shared" si="14"/>
        <v>0</v>
      </c>
      <c r="G82" s="75">
        <f t="shared" si="14"/>
        <v>0</v>
      </c>
      <c r="H82" s="75">
        <f t="shared" si="14"/>
        <v>0</v>
      </c>
      <c r="I82" s="75">
        <f t="shared" si="14"/>
        <v>0</v>
      </c>
      <c r="J82" s="75">
        <f t="shared" si="14"/>
        <v>0</v>
      </c>
      <c r="K82" s="75">
        <f t="shared" si="14"/>
        <v>0</v>
      </c>
      <c r="L82" s="75">
        <f t="shared" si="14"/>
        <v>0</v>
      </c>
      <c r="M82" s="75">
        <f t="shared" si="14"/>
        <v>0</v>
      </c>
      <c r="N82" s="75">
        <f t="shared" si="14"/>
        <v>0</v>
      </c>
      <c r="O82" s="75">
        <f t="shared" si="14"/>
        <v>0</v>
      </c>
      <c r="P82" s="75">
        <f t="shared" si="14"/>
        <v>0</v>
      </c>
      <c r="Q82" s="75">
        <f t="shared" si="14"/>
        <v>0</v>
      </c>
      <c r="R82" s="75">
        <f t="shared" si="14"/>
        <v>0</v>
      </c>
      <c r="S82" s="75">
        <f t="shared" si="14"/>
        <v>0</v>
      </c>
      <c r="T82" s="75">
        <f t="shared" si="14"/>
        <v>0</v>
      </c>
      <c r="U82" s="75">
        <f>SUM(I82:T82)</f>
        <v>0</v>
      </c>
      <c r="V82" s="80">
        <f>SUM(V73:V81)</f>
        <v>0</v>
      </c>
      <c r="W82" s="75">
        <f>SUM(W73:W81)</f>
        <v>0</v>
      </c>
      <c r="X82" s="76">
        <f>SUM(X73:X81)</f>
        <v>0</v>
      </c>
    </row>
    <row r="83" spans="1:24">
      <c r="A83" s="61" t="s">
        <v>49</v>
      </c>
      <c r="B83" s="50">
        <f t="shared" ref="B83:T83" si="15">SUM(B82)</f>
        <v>36</v>
      </c>
      <c r="C83" s="50">
        <f t="shared" si="15"/>
        <v>0</v>
      </c>
      <c r="D83" s="50">
        <f t="shared" si="15"/>
        <v>0</v>
      </c>
      <c r="E83" s="50">
        <f t="shared" si="15"/>
        <v>0</v>
      </c>
      <c r="F83" s="57">
        <f t="shared" si="15"/>
        <v>0</v>
      </c>
      <c r="G83" s="57">
        <f t="shared" si="15"/>
        <v>0</v>
      </c>
      <c r="H83" s="57">
        <f t="shared" si="15"/>
        <v>0</v>
      </c>
      <c r="I83" s="50">
        <f t="shared" si="15"/>
        <v>0</v>
      </c>
      <c r="J83" s="50">
        <f t="shared" si="15"/>
        <v>0</v>
      </c>
      <c r="K83" s="50">
        <f t="shared" si="15"/>
        <v>0</v>
      </c>
      <c r="L83" s="50">
        <f t="shared" si="15"/>
        <v>0</v>
      </c>
      <c r="M83" s="50">
        <f t="shared" si="15"/>
        <v>0</v>
      </c>
      <c r="N83" s="50">
        <f t="shared" si="15"/>
        <v>0</v>
      </c>
      <c r="O83" s="50">
        <f t="shared" si="15"/>
        <v>0</v>
      </c>
      <c r="P83" s="50">
        <f t="shared" si="15"/>
        <v>0</v>
      </c>
      <c r="Q83" s="50">
        <f t="shared" si="15"/>
        <v>0</v>
      </c>
      <c r="R83" s="50">
        <f t="shared" si="15"/>
        <v>0</v>
      </c>
      <c r="S83" s="50">
        <f t="shared" si="15"/>
        <v>0</v>
      </c>
      <c r="T83" s="50">
        <f t="shared" si="15"/>
        <v>0</v>
      </c>
      <c r="U83" s="61">
        <f>SUM(I83:T83)</f>
        <v>0</v>
      </c>
      <c r="V83" s="50"/>
      <c r="W83" s="50"/>
      <c r="X83" s="50"/>
    </row>
    <row r="84" spans="1:24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</row>
    <row r="85" spans="1:24">
      <c r="A85" s="77"/>
      <c r="B85" s="61"/>
      <c r="C85" s="61"/>
      <c r="D85" s="47"/>
      <c r="E85" s="61"/>
      <c r="F85" s="61"/>
      <c r="G85" s="50"/>
      <c r="H85" s="50"/>
      <c r="I85" s="61" t="s">
        <v>51</v>
      </c>
      <c r="J85" s="61"/>
      <c r="K85" s="78">
        <f>SUM(W82/K87)</f>
        <v>0</v>
      </c>
      <c r="L85" s="61"/>
      <c r="M85" s="61" t="s">
        <v>52</v>
      </c>
      <c r="N85" s="61"/>
      <c r="O85" s="61"/>
      <c r="P85" s="61"/>
      <c r="Q85" s="79">
        <f>SUM(V82/K86)</f>
        <v>0</v>
      </c>
      <c r="R85" s="61"/>
      <c r="S85" s="61"/>
      <c r="T85" s="61"/>
      <c r="U85" s="61"/>
      <c r="V85" s="61"/>
      <c r="W85" s="78"/>
      <c r="X85" s="50"/>
    </row>
    <row r="86" spans="1:24">
      <c r="A86" s="77"/>
      <c r="B86" s="50"/>
      <c r="C86" s="50"/>
      <c r="D86" s="50"/>
      <c r="E86" s="61"/>
      <c r="F86" s="61"/>
      <c r="G86" s="61"/>
      <c r="H86" s="61"/>
      <c r="I86" s="61" t="s">
        <v>45</v>
      </c>
      <c r="J86" s="61"/>
      <c r="K86" s="47">
        <v>1</v>
      </c>
      <c r="L86" s="61"/>
      <c r="M86" s="61"/>
      <c r="N86" s="61"/>
      <c r="O86" s="61"/>
      <c r="P86" s="61"/>
      <c r="Q86" s="78"/>
      <c r="R86" s="61"/>
      <c r="S86" s="61"/>
      <c r="T86" s="61"/>
      <c r="U86" s="61"/>
      <c r="V86" s="61"/>
      <c r="W86" s="78"/>
      <c r="X86" s="50"/>
    </row>
    <row r="87" spans="1:24">
      <c r="A87" s="46"/>
      <c r="B87" s="50"/>
      <c r="C87" s="50"/>
      <c r="D87" s="50"/>
      <c r="E87" s="61"/>
      <c r="F87" s="47"/>
      <c r="G87" s="47"/>
      <c r="H87" s="47"/>
      <c r="I87" s="61" t="s">
        <v>47</v>
      </c>
      <c r="J87" s="47"/>
      <c r="K87" s="47">
        <v>1</v>
      </c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50"/>
    </row>
  </sheetData>
  <phoneticPr fontId="0" type="noConversion"/>
  <pageMargins left="0.75" right="0.75" top="1" bottom="1" header="0.5" footer="0.5"/>
  <pageSetup orientation="portrait" horizontalDpi="200" verticalDpi="2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Sturlaugur H Bodvarsson</dc:creator>
  <cp:lastModifiedBy>Eiríkur</cp:lastModifiedBy>
  <cp:lastPrinted>2004-12-15T18:20:17Z</cp:lastPrinted>
  <dcterms:created xsi:type="dcterms:W3CDTF">2004-09-18T22:43:30Z</dcterms:created>
  <dcterms:modified xsi:type="dcterms:W3CDTF">2009-03-27T22:21:59Z</dcterms:modified>
</cp:coreProperties>
</file>